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a\Desktop\"/>
    </mc:Choice>
  </mc:AlternateContent>
  <bookViews>
    <workbookView minimized="1" xWindow="0" yWindow="0" windowWidth="19200" windowHeight="12180"/>
  </bookViews>
  <sheets>
    <sheet name="6B" sheetId="3" r:id="rId1"/>
  </sheets>
  <definedNames>
    <definedName name="_xlnm.Print_Titles" localSheetId="0">'6B'!$2:$9</definedName>
  </definedNames>
  <calcPr calcId="152511"/>
</workbook>
</file>

<file path=xl/calcChain.xml><?xml version="1.0" encoding="utf-8"?>
<calcChain xmlns="http://schemas.openxmlformats.org/spreadsheetml/2006/main">
  <c r="I181" i="3" l="1"/>
  <c r="I89" i="3"/>
  <c r="I66" i="3"/>
  <c r="I103" i="3" l="1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2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90" i="3"/>
  <c r="E10" i="3" l="1"/>
  <c r="F10" i="3"/>
  <c r="G10" i="3"/>
  <c r="H10" i="3"/>
  <c r="E102" i="3"/>
  <c r="F102" i="3"/>
  <c r="G102" i="3"/>
  <c r="G183" i="3" s="1"/>
  <c r="H102" i="3"/>
  <c r="H183" i="3" s="1"/>
  <c r="F183" i="3" l="1"/>
  <c r="E183" i="3"/>
  <c r="D102" i="3"/>
  <c r="D10" i="3"/>
  <c r="I102" i="3" l="1"/>
  <c r="D183" i="3"/>
  <c r="I10" i="3"/>
  <c r="I183" i="3" l="1"/>
</calcChain>
</file>

<file path=xl/sharedStrings.xml><?xml version="1.0" encoding="utf-8"?>
<sst xmlns="http://schemas.openxmlformats.org/spreadsheetml/2006/main" count="189" uniqueCount="96">
  <si>
    <t>Gobierno del Estado de Michoacán de Ocampo</t>
  </si>
  <si>
    <t>Modificado</t>
  </si>
  <si>
    <t>Devengado</t>
  </si>
  <si>
    <t>Pagado</t>
  </si>
  <si>
    <t>Subejercicio</t>
  </si>
  <si>
    <t>Inversión Municipal</t>
  </si>
  <si>
    <t>Parque Zoológico Benito Juárez</t>
  </si>
  <si>
    <t>Gasto No Etiquetado</t>
  </si>
  <si>
    <t>Concepto</t>
  </si>
  <si>
    <t xml:space="preserve">Aprobado </t>
  </si>
  <si>
    <t>Ampliaciones/    (Reducciones)</t>
  </si>
  <si>
    <t>Egresos</t>
  </si>
  <si>
    <t>Estado Analítico del Ejercicio del Presupuesto de Egresos Detallado-LDF</t>
  </si>
  <si>
    <t>(PESOS)</t>
  </si>
  <si>
    <t>Gasto Etiquetado</t>
  </si>
  <si>
    <t>Total de Egresos</t>
  </si>
  <si>
    <t>Telebachillerato Michoacán</t>
  </si>
  <si>
    <t>Congreso del Estado de Michoacán de Ocampo</t>
  </si>
  <si>
    <t>Supremo Tribunal de Justicia</t>
  </si>
  <si>
    <t>Ejecutivo del Estado</t>
  </si>
  <si>
    <t>Jefatura de la Oficina del Gobernador</t>
  </si>
  <si>
    <t>Coordinación General de Comunicación Social</t>
  </si>
  <si>
    <t>Secretaría de Gobierno</t>
  </si>
  <si>
    <t>Secretaría de Finanzas y Administración</t>
  </si>
  <si>
    <t>Secretaría de Comunicaciones y Obras Públicas</t>
  </si>
  <si>
    <t>Secretaría de Desarrollo Rural y Agroalimentario</t>
  </si>
  <si>
    <t>Secretaría de Desarrollo Económico</t>
  </si>
  <si>
    <t>Secretaría de Turismo</t>
  </si>
  <si>
    <t>Secretaría de Educación</t>
  </si>
  <si>
    <t>Procuraduría General de Justicia</t>
  </si>
  <si>
    <t>Secretaría del Migrante</t>
  </si>
  <si>
    <t>Secretaría de Seguridad Pública</t>
  </si>
  <si>
    <t>Secretaría de Salud</t>
  </si>
  <si>
    <t>Secretaría de Medio Ambiente, Cambio Climático y Desarrollo Territorial</t>
  </si>
  <si>
    <t>Secretaría de Contraloría</t>
  </si>
  <si>
    <t>Secretaría de Desarrollo Social y Humano</t>
  </si>
  <si>
    <t>Secretaría de Cultura</t>
  </si>
  <si>
    <t>Participaciones y Aportaciones a Municipios</t>
  </si>
  <si>
    <t>Erogaciones Adicionales y Provisiones</t>
  </si>
  <si>
    <t>Deuda Pública y Obligaciones Financieras</t>
  </si>
  <si>
    <t>Programas de Inversiones Concurrentes</t>
  </si>
  <si>
    <t>Instituto del Artesano Michoacano</t>
  </si>
  <si>
    <t>Secretariado Ejecutivo del Sistema Estatal de Seguridad Pública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</si>
  <si>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</si>
  <si>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</si>
  <si>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</si>
  <si>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</si>
  <si>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</si>
  <si>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</si>
  <si>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</si>
  <si>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Michoacán</t>
  </si>
  <si>
    <t>Tribunal de Justicia Administrativa de Michoacán de Ocampo</t>
  </si>
  <si>
    <t>Universidad Virtual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</si>
  <si>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</si>
  <si>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</si>
  <si>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</si>
  <si>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</si>
  <si>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</si>
  <si>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</si>
  <si>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la Infraestructura Física Educativa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</si>
  <si>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</si>
  <si>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</si>
  <si>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</si>
  <si>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</si>
  <si>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Médico de Michoacán</t>
  </si>
  <si>
    <t>Junta Local de Conciliación y Arbitraje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</si>
  <si>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</si>
  <si>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</si>
  <si>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</si>
  <si>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</si>
  <si>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</si>
  <si>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</si>
  <si>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</si>
  <si>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</si>
  <si>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</si>
  <si>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</si>
  <si>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</si>
  <si>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</si>
  <si>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</si>
  <si>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Régimen Estatal de Protección Social en Salud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</si>
  <si>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</si>
  <si>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</si>
  <si>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</si>
  <si>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</si>
  <si>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</si>
  <si>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</si>
  <si>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</si>
  <si>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</si>
  <si>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</si>
  <si>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 xml:space="preserve">Clasificación Administrativa </t>
  </si>
  <si>
    <t>Instituto de Capacitación para el Trabajo del Estado de  Michoacán</t>
  </si>
  <si>
    <t>Procuraduría de Protección al Ambiente</t>
  </si>
  <si>
    <t>Instituto de Vivienda del Estado de Michoacán</t>
  </si>
  <si>
    <t>Del 1 de enero al 31 de marzo de 2019</t>
  </si>
  <si>
    <t>Comisión Coordinadora del Transporte Público</t>
  </si>
  <si>
    <t>Casa del Adulto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</si>
</sst>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0\ 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5" fontId="0" fillId="0" borderId="0" xfId="0" applyNumberFormat="1"/>
    <xf numFmtId="165" fontId="1" fillId="0" borderId="4" xfId="0" applyNumberFormat="1" applyFont="1" applyBorder="1"/>
    <xf numFmtId="0" fontId="4" fillId="0" borderId="6" xfId="0" applyFont="1" applyBorder="1" applyAlignment="1">
      <alignment wrapText="1"/>
    </xf>
    <xf numFmtId="165" fontId="4" fillId="0" borderId="7" xfId="0" applyNumberFormat="1" applyFont="1" applyBorder="1"/>
    <xf numFmtId="165" fontId="1" fillId="0" borderId="7" xfId="0" applyNumberFormat="1" applyFont="1" applyBorder="1"/>
    <xf numFmtId="4" fontId="0" fillId="0" borderId="0" xfId="0" applyNumberFormat="1"/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wrapText="1"/>
    </xf>
    <xf numFmtId="165" fontId="1" fillId="2" borderId="3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/>
    <xf numFmtId="0" fontId="4" fillId="0" borderId="0" xfId="0" applyFont="1" applyBorder="1" applyAlignment="1">
      <alignment wrapText="1"/>
    </xf>
    <xf numFmtId="165" fontId="4" fillId="0" borderId="0" xfId="0" applyNumberFormat="1" applyFont="1" applyBorder="1"/>
    <xf numFmtId="49" fontId="2" fillId="2" borderId="9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5" fontId="1" fillId="2" borderId="17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wrapText="1"/>
    </xf>
    <xf numFmtId="165" fontId="1" fillId="0" borderId="19" xfId="0" applyNumberFormat="1" applyFont="1" applyBorder="1"/>
    <xf numFmtId="164" fontId="4" fillId="0" borderId="12" xfId="0" applyNumberFormat="1" applyFont="1" applyBorder="1"/>
    <xf numFmtId="165" fontId="4" fillId="0" borderId="20" xfId="0" applyNumberFormat="1" applyFont="1" applyBorder="1"/>
    <xf numFmtId="164" fontId="4" fillId="0" borderId="21" xfId="0" applyNumberFormat="1" applyFont="1" applyBorder="1"/>
    <xf numFmtId="0" fontId="4" fillId="0" borderId="22" xfId="0" applyFont="1" applyBorder="1" applyAlignment="1">
      <alignment wrapText="1"/>
    </xf>
    <xf numFmtId="165" fontId="4" fillId="0" borderId="23" xfId="0" applyNumberFormat="1" applyFont="1" applyBorder="1"/>
    <xf numFmtId="165" fontId="4" fillId="0" borderId="24" xfId="0" applyNumberFormat="1" applyFont="1" applyBorder="1"/>
    <xf numFmtId="0" fontId="1" fillId="0" borderId="12" xfId="0" applyFont="1" applyBorder="1" applyAlignment="1">
      <alignment horizontal="left" wrapText="1"/>
    </xf>
    <xf numFmtId="165" fontId="1" fillId="0" borderId="20" xfId="0" applyNumberFormat="1" applyFont="1" applyBorder="1"/>
    <xf numFmtId="0" fontId="1" fillId="0" borderId="25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165" fontId="1" fillId="0" borderId="26" xfId="0" applyNumberFormat="1" applyFont="1" applyBorder="1"/>
    <xf numFmtId="165" fontId="1" fillId="0" borderId="2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0"/>
  <sheetViews>
    <sheetView showGridLines="0" tabSelected="1" topLeftCell="A167" zoomScaleNormal="100" workbookViewId="0">
      <selection activeCell="K172" sqref="K172"/>
    </sheetView>
  </sheetViews>
  <sheetFormatPr baseColWidth="10" defaultRowHeight="15" x14ac:dyDescent="0.25"/>
  <cols>
    <col min="1" max="1" width="4.140625" customWidth="1"/>
    <col min="2" max="2" width="3.140625" customWidth="1"/>
    <col min="3" max="3" width="30.140625" customWidth="1"/>
    <col min="4" max="9" width="16.28515625" customWidth="1"/>
    <col min="10" max="10" width="3.7109375" customWidth="1"/>
    <col min="11" max="11" width="12.7109375" bestFit="1" customWidth="1"/>
  </cols>
  <sheetData>
    <row r="1" spans="2:9" ht="15.75" thickBot="1" x14ac:dyDescent="0.3"/>
    <row r="2" spans="2:9" ht="20.25" x14ac:dyDescent="0.3">
      <c r="B2" s="20" t="s">
        <v>0</v>
      </c>
      <c r="C2" s="21"/>
      <c r="D2" s="21"/>
      <c r="E2" s="21"/>
      <c r="F2" s="21"/>
      <c r="G2" s="21"/>
      <c r="H2" s="21"/>
      <c r="I2" s="22"/>
    </row>
    <row r="3" spans="2:9" x14ac:dyDescent="0.25">
      <c r="B3" s="23" t="s">
        <v>12</v>
      </c>
      <c r="C3" s="9"/>
      <c r="D3" s="9"/>
      <c r="E3" s="9"/>
      <c r="F3" s="9"/>
      <c r="G3" s="9"/>
      <c r="H3" s="9"/>
      <c r="I3" s="24"/>
    </row>
    <row r="4" spans="2:9" x14ac:dyDescent="0.25">
      <c r="B4" s="23" t="s">
        <v>89</v>
      </c>
      <c r="C4" s="9"/>
      <c r="D4" s="9"/>
      <c r="E4" s="9"/>
      <c r="F4" s="9"/>
      <c r="G4" s="9"/>
      <c r="H4" s="9"/>
      <c r="I4" s="24"/>
    </row>
    <row r="5" spans="2:9" x14ac:dyDescent="0.25">
      <c r="B5" s="23" t="s">
        <v>93</v>
      </c>
      <c r="C5" s="9"/>
      <c r="D5" s="9"/>
      <c r="E5" s="9"/>
      <c r="F5" s="9"/>
      <c r="G5" s="9"/>
      <c r="H5" s="9"/>
      <c r="I5" s="24"/>
    </row>
    <row r="6" spans="2:9" x14ac:dyDescent="0.25">
      <c r="B6" s="25" t="s">
        <v>13</v>
      </c>
      <c r="C6" s="10"/>
      <c r="D6" s="10"/>
      <c r="E6" s="10"/>
      <c r="F6" s="10"/>
      <c r="G6" s="10"/>
      <c r="H6" s="10"/>
      <c r="I6" s="26"/>
    </row>
    <row r="7" spans="2:9" x14ac:dyDescent="0.25">
      <c r="B7" s="27" t="s">
        <v>8</v>
      </c>
      <c r="C7" s="11"/>
      <c r="D7" s="12" t="s">
        <v>9</v>
      </c>
      <c r="E7" s="13" t="s">
        <v>11</v>
      </c>
      <c r="F7" s="14"/>
      <c r="G7" s="14"/>
      <c r="H7" s="14"/>
      <c r="I7" s="28" t="s">
        <v>4</v>
      </c>
    </row>
    <row r="8" spans="2:9" ht="15" customHeight="1" x14ac:dyDescent="0.25">
      <c r="B8" s="27"/>
      <c r="C8" s="11"/>
      <c r="D8" s="12"/>
      <c r="E8" s="15" t="s">
        <v>10</v>
      </c>
      <c r="F8" s="12" t="s">
        <v>1</v>
      </c>
      <c r="G8" s="12" t="s">
        <v>2</v>
      </c>
      <c r="H8" s="16" t="s">
        <v>3</v>
      </c>
      <c r="I8" s="28"/>
    </row>
    <row r="9" spans="2:9" x14ac:dyDescent="0.25">
      <c r="B9" s="27"/>
      <c r="C9" s="11"/>
      <c r="D9" s="12"/>
      <c r="E9" s="15"/>
      <c r="F9" s="12"/>
      <c r="G9" s="12"/>
      <c r="H9" s="16"/>
      <c r="I9" s="28"/>
    </row>
    <row r="10" spans="2:9" ht="15" customHeight="1" x14ac:dyDescent="0.25">
      <c r="B10" s="29" t="s">
        <v>7</v>
      </c>
      <c r="C10" s="7"/>
      <c r="D10" s="2">
        <f>SUM(D11:D90)</f>
        <v>31347682513</v>
      </c>
      <c r="E10" s="2">
        <f t="shared" ref="E10:H10" si="0">SUM(E11:E90)</f>
        <v>-1619855649.1900008</v>
      </c>
      <c r="F10" s="2">
        <f t="shared" si="0"/>
        <v>6503246545.8099995</v>
      </c>
      <c r="G10" s="2">
        <f t="shared" si="0"/>
        <v>6503246545.8099995</v>
      </c>
      <c r="H10" s="2">
        <f t="shared" si="0"/>
        <v>5962479031.329998</v>
      </c>
      <c r="I10" s="30">
        <f>F10-G10</f>
        <v>0</v>
      </c>
    </row>
    <row r="11" spans="2:9" ht="24.75" x14ac:dyDescent="0.25">
      <c r="B11" s="31"/>
      <c r="C11" s="3" t="s">
        <v>17</v>
      </c>
      <c r="D11" s="4">
        <v>923814303</v>
      </c>
      <c r="E11" s="4">
        <v>0</v>
      </c>
      <c r="F11" s="4">
        <v>242865328</v>
      </c>
      <c r="G11" s="4">
        <v>242865328</v>
      </c>
      <c r="H11" s="4">
        <v>242865328</v>
      </c>
      <c r="I11" s="32">
        <f t="shared" ref="I11:I71" si="1">F11-G11</f>
        <v>0</v>
      </c>
    </row>
    <row r="12" spans="2:9" x14ac:dyDescent="0.25">
      <c r="B12" s="31"/>
      <c r="C12" s="3" t="s">
        <v>18</v>
      </c>
      <c r="D12" s="4">
        <v>1332291150</v>
      </c>
      <c r="E12" s="4">
        <v>0</v>
      </c>
      <c r="F12" s="4">
        <v>340421565</v>
      </c>
      <c r="G12" s="4">
        <v>340421565</v>
      </c>
      <c r="H12" s="4">
        <v>340421565</v>
      </c>
      <c r="I12" s="32">
        <f t="shared" si="1"/>
        <v>0</v>
      </c>
    </row>
    <row r="13" spans="2:9" x14ac:dyDescent="0.25">
      <c r="B13" s="31"/>
      <c r="C13" s="3" t="s">
        <v>19</v>
      </c>
      <c r="D13" s="4">
        <v>93548924</v>
      </c>
      <c r="E13" s="4">
        <v>-6486004.6900000004</v>
      </c>
      <c r="F13" s="4">
        <v>18729899.309999999</v>
      </c>
      <c r="G13" s="4">
        <v>18729899.309999999</v>
      </c>
      <c r="H13" s="4">
        <v>12733133.65</v>
      </c>
      <c r="I13" s="32">
        <f t="shared" si="1"/>
        <v>0</v>
      </c>
    </row>
    <row r="14" spans="2:9" ht="13.5" customHeight="1" x14ac:dyDescent="0.25">
      <c r="B14" s="31"/>
      <c r="C14" s="3" t="s">
        <v>20</v>
      </c>
      <c r="D14" s="4">
        <v>69264294</v>
      </c>
      <c r="E14" s="4">
        <v>-2137006.15</v>
      </c>
      <c r="F14" s="4">
        <v>14952286.85</v>
      </c>
      <c r="G14" s="4">
        <v>14952286.85</v>
      </c>
      <c r="H14" s="4">
        <v>10292820.720000001</v>
      </c>
      <c r="I14" s="32">
        <f t="shared" si="1"/>
        <v>0</v>
      </c>
    </row>
    <row r="15" spans="2:9" ht="24.75" x14ac:dyDescent="0.25">
      <c r="B15" s="31"/>
      <c r="C15" s="3" t="s">
        <v>21</v>
      </c>
      <c r="D15" s="4">
        <v>62297550</v>
      </c>
      <c r="E15" s="4">
        <v>-5994671.5899999999</v>
      </c>
      <c r="F15" s="4">
        <v>8044662.4100000001</v>
      </c>
      <c r="G15" s="4">
        <v>8044662.4100000001</v>
      </c>
      <c r="H15" s="4">
        <v>5615816.3499999996</v>
      </c>
      <c r="I15" s="32">
        <f t="shared" si="1"/>
        <v>0</v>
      </c>
    </row>
    <row r="16" spans="2:9" x14ac:dyDescent="0.25">
      <c r="B16" s="31"/>
      <c r="C16" s="3" t="s">
        <v>22</v>
      </c>
      <c r="D16" s="4">
        <v>661444141</v>
      </c>
      <c r="E16" s="4">
        <v>-72335101.819999993</v>
      </c>
      <c r="F16" s="4">
        <v>88746798.180000007</v>
      </c>
      <c r="G16" s="4">
        <v>88746798.180000007</v>
      </c>
      <c r="H16" s="4">
        <v>66677788.729999997</v>
      </c>
      <c r="I16" s="32">
        <f t="shared" si="1"/>
        <v>0</v>
      </c>
    </row>
    <row r="17" spans="2:9" ht="24.75" x14ac:dyDescent="0.25">
      <c r="B17" s="31"/>
      <c r="C17" s="3" t="s">
        <v>23</v>
      </c>
      <c r="D17" s="4">
        <v>1219174649</v>
      </c>
      <c r="E17" s="4">
        <v>-198032744.22999999</v>
      </c>
      <c r="F17" s="4">
        <v>195772501.77000001</v>
      </c>
      <c r="G17" s="4">
        <v>195772501.77000001</v>
      </c>
      <c r="H17" s="4">
        <v>136147867.80000001</v>
      </c>
      <c r="I17" s="32">
        <f t="shared" si="1"/>
        <v>0</v>
      </c>
    </row>
    <row r="18" spans="2:9" ht="24.75" x14ac:dyDescent="0.25">
      <c r="B18" s="31"/>
      <c r="C18" s="3" t="s">
        <v>24</v>
      </c>
      <c r="D18" s="4">
        <v>326102104</v>
      </c>
      <c r="E18" s="4">
        <v>-7191008.4800000004</v>
      </c>
      <c r="F18" s="4">
        <v>37341768.520000003</v>
      </c>
      <c r="G18" s="4">
        <v>37341768.520000003</v>
      </c>
      <c r="H18" s="4">
        <v>28611186.010000002</v>
      </c>
      <c r="I18" s="32">
        <f t="shared" si="1"/>
        <v>0</v>
      </c>
    </row>
    <row r="19" spans="2:9" ht="24.75" x14ac:dyDescent="0.25">
      <c r="B19" s="31"/>
      <c r="C19" s="3" t="s">
        <v>25</v>
      </c>
      <c r="D19" s="4">
        <v>1200884293</v>
      </c>
      <c r="E19" s="4">
        <v>-241058724.53999999</v>
      </c>
      <c r="F19" s="4">
        <v>29471513.460000001</v>
      </c>
      <c r="G19" s="4">
        <v>29471513.460000001</v>
      </c>
      <c r="H19" s="4">
        <v>21170284.620000001</v>
      </c>
      <c r="I19" s="32">
        <f t="shared" si="1"/>
        <v>0</v>
      </c>
    </row>
    <row r="20" spans="2:9" x14ac:dyDescent="0.25">
      <c r="B20" s="31"/>
      <c r="C20" s="3" t="s">
        <v>26</v>
      </c>
      <c r="D20" s="4">
        <v>261569159</v>
      </c>
      <c r="E20" s="4">
        <v>7923486.3300000001</v>
      </c>
      <c r="F20" s="4">
        <v>38988303.329999998</v>
      </c>
      <c r="G20" s="4">
        <v>38988303.329999998</v>
      </c>
      <c r="H20" s="4">
        <v>28519136.850000001</v>
      </c>
      <c r="I20" s="32">
        <f t="shared" si="1"/>
        <v>0</v>
      </c>
    </row>
    <row r="21" spans="2:9" x14ac:dyDescent="0.25">
      <c r="B21" s="31"/>
      <c r="C21" s="3" t="s">
        <v>27</v>
      </c>
      <c r="D21" s="4">
        <v>151971023</v>
      </c>
      <c r="E21" s="4">
        <v>-13739097.1</v>
      </c>
      <c r="F21" s="4">
        <v>15730680.9</v>
      </c>
      <c r="G21" s="4">
        <v>15730680.9</v>
      </c>
      <c r="H21" s="4">
        <v>9394184.6600000001</v>
      </c>
      <c r="I21" s="32">
        <f t="shared" si="1"/>
        <v>0</v>
      </c>
    </row>
    <row r="22" spans="2:9" x14ac:dyDescent="0.25">
      <c r="B22" s="31"/>
      <c r="C22" s="3" t="s">
        <v>28</v>
      </c>
      <c r="D22" s="4">
        <v>4186405108</v>
      </c>
      <c r="E22" s="4">
        <v>-677442270.13</v>
      </c>
      <c r="F22" s="4">
        <v>1237880387.8699999</v>
      </c>
      <c r="G22" s="4">
        <v>1237880387.8699999</v>
      </c>
      <c r="H22" s="4">
        <v>1204349014.8800001</v>
      </c>
      <c r="I22" s="32">
        <f t="shared" si="1"/>
        <v>0</v>
      </c>
    </row>
    <row r="23" spans="2:9" x14ac:dyDescent="0.25">
      <c r="B23" s="31"/>
      <c r="C23" s="3" t="s">
        <v>29</v>
      </c>
      <c r="D23" s="4">
        <v>1174132104</v>
      </c>
      <c r="E23" s="4">
        <v>-46305399.130000003</v>
      </c>
      <c r="F23" s="4">
        <v>254563585.87</v>
      </c>
      <c r="G23" s="4">
        <v>254563585.87</v>
      </c>
      <c r="H23" s="4">
        <v>202658340.5</v>
      </c>
      <c r="I23" s="32">
        <f t="shared" si="1"/>
        <v>0</v>
      </c>
    </row>
    <row r="24" spans="2:9" x14ac:dyDescent="0.25">
      <c r="B24" s="31"/>
      <c r="C24" s="3" t="s">
        <v>30</v>
      </c>
      <c r="D24" s="4">
        <v>38619970</v>
      </c>
      <c r="E24" s="4">
        <v>-765220.94</v>
      </c>
      <c r="F24" s="4">
        <v>3419865.06</v>
      </c>
      <c r="G24" s="4">
        <v>3419865.06</v>
      </c>
      <c r="H24" s="4">
        <v>2020352.52</v>
      </c>
      <c r="I24" s="32">
        <f t="shared" si="1"/>
        <v>0</v>
      </c>
    </row>
    <row r="25" spans="2:9" x14ac:dyDescent="0.25">
      <c r="B25" s="31"/>
      <c r="C25" s="3" t="s">
        <v>31</v>
      </c>
      <c r="D25" s="4">
        <v>3103026636</v>
      </c>
      <c r="E25" s="4">
        <v>-128571189.42</v>
      </c>
      <c r="F25" s="4">
        <v>545331571.58000004</v>
      </c>
      <c r="G25" s="4">
        <v>545331571.58000004</v>
      </c>
      <c r="H25" s="4">
        <v>437241813.94</v>
      </c>
      <c r="I25" s="32">
        <f t="shared" si="1"/>
        <v>0</v>
      </c>
    </row>
    <row r="26" spans="2:9" x14ac:dyDescent="0.25">
      <c r="B26" s="31"/>
      <c r="C26" s="3" t="s">
        <v>32</v>
      </c>
      <c r="D26" s="4">
        <v>299267500</v>
      </c>
      <c r="E26" s="4">
        <v>17089642.699999999</v>
      </c>
      <c r="F26" s="4">
        <v>34406515.700000003</v>
      </c>
      <c r="G26" s="4">
        <v>34406515.700000003</v>
      </c>
      <c r="H26" s="4">
        <v>34406515.700000003</v>
      </c>
      <c r="I26" s="32">
        <f t="shared" si="1"/>
        <v>0</v>
      </c>
    </row>
    <row r="27" spans="2:9" ht="36.75" x14ac:dyDescent="0.25">
      <c r="B27" s="31"/>
      <c r="C27" s="3" t="s">
        <v>33</v>
      </c>
      <c r="D27" s="4">
        <v>107422512</v>
      </c>
      <c r="E27" s="4">
        <v>-1875677.68</v>
      </c>
      <c r="F27" s="4">
        <v>21389988.32</v>
      </c>
      <c r="G27" s="4">
        <v>21389988.32</v>
      </c>
      <c r="H27" s="4">
        <v>15360703.449999999</v>
      </c>
      <c r="I27" s="32">
        <f t="shared" si="1"/>
        <v>0</v>
      </c>
    </row>
    <row r="28" spans="2:9" x14ac:dyDescent="0.25">
      <c r="B28" s="31"/>
      <c r="C28" s="3" t="s">
        <v>34</v>
      </c>
      <c r="D28" s="4">
        <v>101125171</v>
      </c>
      <c r="E28" s="4">
        <v>-528754.71</v>
      </c>
      <c r="F28" s="4">
        <v>21823701.289999999</v>
      </c>
      <c r="G28" s="4">
        <v>21823701.289999999</v>
      </c>
      <c r="H28" s="4">
        <v>15341281.439999999</v>
      </c>
      <c r="I28" s="32">
        <f t="shared" si="1"/>
        <v>0</v>
      </c>
    </row>
    <row r="29" spans="2:9" ht="24.75" x14ac:dyDescent="0.25">
      <c r="B29" s="31"/>
      <c r="C29" s="3" t="s">
        <v>35</v>
      </c>
      <c r="D29" s="4">
        <v>245325769</v>
      </c>
      <c r="E29" s="4">
        <v>-39291717.460000001</v>
      </c>
      <c r="F29" s="4">
        <v>19450391.539999999</v>
      </c>
      <c r="G29" s="4">
        <v>19450391.539999999</v>
      </c>
      <c r="H29" s="4">
        <v>12837094.24</v>
      </c>
      <c r="I29" s="32">
        <f t="shared" si="1"/>
        <v>0</v>
      </c>
    </row>
    <row r="30" spans="2:9" x14ac:dyDescent="0.25">
      <c r="B30" s="31"/>
      <c r="C30" s="3" t="s">
        <v>36</v>
      </c>
      <c r="D30" s="4">
        <v>200000000</v>
      </c>
      <c r="E30" s="4">
        <v>-5078783.6900000004</v>
      </c>
      <c r="F30" s="4">
        <v>28294589.309999999</v>
      </c>
      <c r="G30" s="4">
        <v>28294589.309999999</v>
      </c>
      <c r="H30" s="4">
        <v>21239887.010000002</v>
      </c>
      <c r="I30" s="32">
        <f t="shared" si="1"/>
        <v>0</v>
      </c>
    </row>
    <row r="31" spans="2:9" x14ac:dyDescent="0.25">
      <c r="B31" s="31"/>
      <c r="C31" s="3" t="s">
        <v>5</v>
      </c>
      <c r="D31" s="4">
        <v>948064076</v>
      </c>
      <c r="E31" s="4">
        <v>-211780665</v>
      </c>
      <c r="F31" s="4">
        <v>25235352</v>
      </c>
      <c r="G31" s="4">
        <v>25235352</v>
      </c>
      <c r="H31" s="4">
        <v>24757406</v>
      </c>
      <c r="I31" s="32">
        <f t="shared" si="1"/>
        <v>0</v>
      </c>
    </row>
    <row r="32" spans="2:9" ht="24.75" x14ac:dyDescent="0.25">
      <c r="B32" s="31"/>
      <c r="C32" s="3" t="s">
        <v>37</v>
      </c>
      <c r="D32" s="4">
        <v>6578486245</v>
      </c>
      <c r="E32" s="4">
        <v>204578920</v>
      </c>
      <c r="F32" s="4">
        <v>1671570385</v>
      </c>
      <c r="G32" s="4">
        <v>1671570385</v>
      </c>
      <c r="H32" s="4">
        <v>1671570385</v>
      </c>
      <c r="I32" s="32">
        <f t="shared" si="1"/>
        <v>0</v>
      </c>
    </row>
    <row r="33" spans="2:9" ht="24.75" x14ac:dyDescent="0.25">
      <c r="B33" s="31"/>
      <c r="C33" s="3" t="s">
        <v>38</v>
      </c>
      <c r="D33" s="4">
        <v>227735467</v>
      </c>
      <c r="E33" s="4">
        <v>-65305240</v>
      </c>
      <c r="F33" s="4">
        <v>0</v>
      </c>
      <c r="G33" s="4">
        <v>0</v>
      </c>
      <c r="H33" s="4">
        <v>0</v>
      </c>
      <c r="I33" s="32">
        <f t="shared" si="1"/>
        <v>0</v>
      </c>
    </row>
    <row r="34" spans="2:9" ht="24.75" x14ac:dyDescent="0.25">
      <c r="B34" s="31"/>
      <c r="C34" s="3" t="s">
        <v>39</v>
      </c>
      <c r="D34" s="4">
        <v>1184377892</v>
      </c>
      <c r="E34" s="4">
        <v>-24464192.350000001</v>
      </c>
      <c r="F34" s="4">
        <v>161975581.65000001</v>
      </c>
      <c r="G34" s="4">
        <v>161975581.65000001</v>
      </c>
      <c r="H34" s="4">
        <v>161190357.75</v>
      </c>
      <c r="I34" s="32">
        <f t="shared" si="1"/>
        <v>0</v>
      </c>
    </row>
    <row r="35" spans="2:9" ht="24.75" x14ac:dyDescent="0.25">
      <c r="B35" s="31"/>
      <c r="C35" s="3" t="s">
        <v>40</v>
      </c>
      <c r="D35" s="4">
        <v>124457860</v>
      </c>
      <c r="E35" s="4">
        <v>0</v>
      </c>
      <c r="F35" s="4">
        <v>0</v>
      </c>
      <c r="G35" s="4">
        <v>0</v>
      </c>
      <c r="H35" s="4">
        <v>0</v>
      </c>
      <c r="I35" s="32">
        <f t="shared" si="1"/>
        <v>0</v>
      </c>
    </row>
    <row r="36" spans="2:9" x14ac:dyDescent="0.25">
      <c r="B36" s="31"/>
      <c r="C36" s="3" t="s">
        <v>41</v>
      </c>
      <c r="D36" s="4">
        <v>39288412</v>
      </c>
      <c r="E36" s="4">
        <v>-9774</v>
      </c>
      <c r="F36" s="4">
        <v>8500100</v>
      </c>
      <c r="G36" s="4">
        <v>8500100</v>
      </c>
      <c r="H36" s="4">
        <v>6044460.9000000004</v>
      </c>
      <c r="I36" s="32">
        <f t="shared" si="1"/>
        <v>0</v>
      </c>
    </row>
    <row r="37" spans="2:9" ht="24.75" x14ac:dyDescent="0.25">
      <c r="B37" s="31"/>
      <c r="C37" s="3" t="s">
        <v>42</v>
      </c>
      <c r="D37" s="4">
        <v>41876158</v>
      </c>
      <c r="E37" s="4">
        <v>-8689788.4100000001</v>
      </c>
      <c r="F37" s="4">
        <v>639839.59</v>
      </c>
      <c r="G37" s="4">
        <v>639839.59</v>
      </c>
      <c r="H37" s="4">
        <v>252510.18</v>
      </c>
      <c r="I37" s="32">
        <f t="shared" si="1"/>
        <v>0</v>
      </c>
    </row>
    <row r="38" spans="2:9" ht="24.75" x14ac:dyDescent="0.25">
      <c r="B38" s="31"/>
      <c r="C38" s="3" t="s">
        <v>43</v>
      </c>
      <c r="D38" s="4">
        <v>79162435</v>
      </c>
      <c r="E38" s="4">
        <v>106296.21</v>
      </c>
      <c r="F38" s="4">
        <v>19450323.210000001</v>
      </c>
      <c r="G38" s="4">
        <v>19450323.210000001</v>
      </c>
      <c r="H38" s="4">
        <v>7056408.2300000004</v>
      </c>
      <c r="I38" s="32">
        <f t="shared" si="1"/>
        <v>0</v>
      </c>
    </row>
    <row r="39" spans="2:9" ht="24.75" x14ac:dyDescent="0.25">
      <c r="B39" s="31"/>
      <c r="C39" s="3" t="s">
        <v>44</v>
      </c>
      <c r="D39" s="4">
        <v>28163695</v>
      </c>
      <c r="E39" s="4">
        <v>-795481.7</v>
      </c>
      <c r="F39" s="4">
        <v>5468588.2999999998</v>
      </c>
      <c r="G39" s="4">
        <v>5468588.2999999998</v>
      </c>
      <c r="H39" s="4">
        <v>3782821.42</v>
      </c>
      <c r="I39" s="32">
        <f t="shared" si="1"/>
        <v>0</v>
      </c>
    </row>
    <row r="40" spans="2:9" ht="24.75" x14ac:dyDescent="0.25">
      <c r="B40" s="31"/>
      <c r="C40" s="3" t="s">
        <v>45</v>
      </c>
      <c r="D40" s="4">
        <v>59155694</v>
      </c>
      <c r="E40" s="4">
        <v>-241902.38</v>
      </c>
      <c r="F40" s="4">
        <v>13905687.619999999</v>
      </c>
      <c r="G40" s="4">
        <v>13905687.619999999</v>
      </c>
      <c r="H40" s="4">
        <v>11202528.68</v>
      </c>
      <c r="I40" s="32">
        <f t="shared" si="1"/>
        <v>0</v>
      </c>
    </row>
    <row r="41" spans="2:9" x14ac:dyDescent="0.25">
      <c r="B41" s="31"/>
      <c r="C41" s="3" t="s">
        <v>46</v>
      </c>
      <c r="D41" s="4">
        <v>20063535</v>
      </c>
      <c r="E41" s="4">
        <v>-44698.46</v>
      </c>
      <c r="F41" s="4">
        <v>4562145.54</v>
      </c>
      <c r="G41" s="4">
        <v>4562145.54</v>
      </c>
      <c r="H41" s="4">
        <v>3319889.99</v>
      </c>
      <c r="I41" s="32">
        <f t="shared" si="1"/>
        <v>0</v>
      </c>
    </row>
    <row r="42" spans="2:9" x14ac:dyDescent="0.25">
      <c r="B42" s="31"/>
      <c r="C42" s="3" t="s">
        <v>6</v>
      </c>
      <c r="D42" s="4">
        <v>35884814</v>
      </c>
      <c r="E42" s="4">
        <v>-235933.06</v>
      </c>
      <c r="F42" s="4">
        <v>8143766.9400000004</v>
      </c>
      <c r="G42" s="4">
        <v>8143766.9400000004</v>
      </c>
      <c r="H42" s="4">
        <v>6022958.2800000003</v>
      </c>
      <c r="I42" s="32">
        <f t="shared" si="1"/>
        <v>0</v>
      </c>
    </row>
    <row r="43" spans="2:9" ht="24.75" x14ac:dyDescent="0.25">
      <c r="B43" s="31"/>
      <c r="C43" s="3" t="s">
        <v>47</v>
      </c>
      <c r="D43" s="4">
        <v>848232567</v>
      </c>
      <c r="E43" s="4">
        <v>49146510.899999999</v>
      </c>
      <c r="F43" s="4">
        <v>261204648.90000001</v>
      </c>
      <c r="G43" s="4">
        <v>261204648.90000001</v>
      </c>
      <c r="H43" s="4">
        <v>261204648.90000001</v>
      </c>
      <c r="I43" s="32">
        <f t="shared" si="1"/>
        <v>0</v>
      </c>
    </row>
    <row r="44" spans="2:9" ht="24.75" x14ac:dyDescent="0.25">
      <c r="B44" s="31"/>
      <c r="C44" s="3" t="s">
        <v>48</v>
      </c>
      <c r="D44" s="4">
        <v>518550071</v>
      </c>
      <c r="E44" s="4">
        <v>-50993456.890000001</v>
      </c>
      <c r="F44" s="4">
        <v>72255238.109999999</v>
      </c>
      <c r="G44" s="4">
        <v>72255238.109999999</v>
      </c>
      <c r="H44" s="4">
        <v>36081997.75</v>
      </c>
      <c r="I44" s="32">
        <f t="shared" si="1"/>
        <v>0</v>
      </c>
    </row>
    <row r="45" spans="2:9" x14ac:dyDescent="0.25">
      <c r="B45" s="31"/>
      <c r="C45" s="3" t="s">
        <v>49</v>
      </c>
      <c r="D45" s="4">
        <v>286324769</v>
      </c>
      <c r="E45" s="4">
        <v>0</v>
      </c>
      <c r="F45" s="4">
        <v>71581185</v>
      </c>
      <c r="G45" s="4">
        <v>71581185</v>
      </c>
      <c r="H45" s="4">
        <v>71581185</v>
      </c>
      <c r="I45" s="32">
        <f t="shared" si="1"/>
        <v>0</v>
      </c>
    </row>
    <row r="46" spans="2:9" ht="24.75" x14ac:dyDescent="0.25">
      <c r="B46" s="31"/>
      <c r="C46" s="3" t="s">
        <v>50</v>
      </c>
      <c r="D46" s="4">
        <v>88246178</v>
      </c>
      <c r="E46" s="4">
        <v>0</v>
      </c>
      <c r="F46" s="4">
        <v>22174410</v>
      </c>
      <c r="G46" s="4">
        <v>22174410</v>
      </c>
      <c r="H46" s="4">
        <v>22174410</v>
      </c>
      <c r="I46" s="32">
        <f t="shared" si="1"/>
        <v>0</v>
      </c>
    </row>
    <row r="47" spans="2:9" ht="24.75" x14ac:dyDescent="0.25">
      <c r="B47" s="31"/>
      <c r="C47" s="3" t="s">
        <v>51</v>
      </c>
      <c r="D47" s="4">
        <v>103765964</v>
      </c>
      <c r="E47" s="4">
        <v>0</v>
      </c>
      <c r="F47" s="4">
        <v>25941471</v>
      </c>
      <c r="G47" s="4">
        <v>25941471</v>
      </c>
      <c r="H47" s="4">
        <v>25941471</v>
      </c>
      <c r="I47" s="32">
        <f t="shared" si="1"/>
        <v>0</v>
      </c>
    </row>
    <row r="48" spans="2:9" ht="24.75" x14ac:dyDescent="0.25">
      <c r="B48" s="31"/>
      <c r="C48" s="3" t="s">
        <v>52</v>
      </c>
      <c r="D48" s="4">
        <v>21956427</v>
      </c>
      <c r="E48" s="4">
        <v>0</v>
      </c>
      <c r="F48" s="4">
        <v>5507382</v>
      </c>
      <c r="G48" s="4">
        <v>5507382</v>
      </c>
      <c r="H48" s="4">
        <v>5507382</v>
      </c>
      <c r="I48" s="32">
        <f t="shared" si="1"/>
        <v>0</v>
      </c>
    </row>
    <row r="49" spans="2:9" ht="24.75" x14ac:dyDescent="0.25">
      <c r="B49" s="31"/>
      <c r="C49" s="3" t="s">
        <v>91</v>
      </c>
      <c r="D49" s="4">
        <v>13232030</v>
      </c>
      <c r="E49" s="4">
        <v>-164044.53</v>
      </c>
      <c r="F49" s="4">
        <v>2349899.4700000002</v>
      </c>
      <c r="G49" s="4">
        <v>2349899.4700000002</v>
      </c>
      <c r="H49" s="4">
        <v>1329068.57</v>
      </c>
      <c r="I49" s="32">
        <f t="shared" si="1"/>
        <v>0</v>
      </c>
    </row>
    <row r="50" spans="2:9" x14ac:dyDescent="0.25">
      <c r="B50" s="31"/>
      <c r="C50" s="3" t="s">
        <v>16</v>
      </c>
      <c r="D50" s="4">
        <v>150503500</v>
      </c>
      <c r="E50" s="4">
        <v>0</v>
      </c>
      <c r="F50" s="4">
        <v>37625862</v>
      </c>
      <c r="G50" s="4">
        <v>37625862</v>
      </c>
      <c r="H50" s="4">
        <v>37625862</v>
      </c>
      <c r="I50" s="32">
        <f t="shared" si="1"/>
        <v>0</v>
      </c>
    </row>
    <row r="51" spans="2:9" ht="24.75" x14ac:dyDescent="0.25">
      <c r="B51" s="31"/>
      <c r="C51" s="3" t="s">
        <v>92</v>
      </c>
      <c r="D51" s="4">
        <v>59503459</v>
      </c>
      <c r="E51" s="4">
        <v>171561.79</v>
      </c>
      <c r="F51" s="4">
        <v>14372490.789999999</v>
      </c>
      <c r="G51" s="4">
        <v>14372490.789999999</v>
      </c>
      <c r="H51" s="4">
        <v>4881314.63</v>
      </c>
      <c r="I51" s="32">
        <f t="shared" si="1"/>
        <v>0</v>
      </c>
    </row>
    <row r="52" spans="2:9" x14ac:dyDescent="0.25">
      <c r="B52" s="31"/>
      <c r="C52" s="3" t="s">
        <v>53</v>
      </c>
      <c r="D52" s="4">
        <v>85612285</v>
      </c>
      <c r="E52" s="4">
        <v>55586.68</v>
      </c>
      <c r="F52" s="4">
        <v>21373331.68</v>
      </c>
      <c r="G52" s="4">
        <v>21373331.68</v>
      </c>
      <c r="H52" s="4">
        <v>14843325.710000001</v>
      </c>
      <c r="I52" s="32">
        <f t="shared" si="1"/>
        <v>0</v>
      </c>
    </row>
    <row r="53" spans="2:9" ht="24.75" x14ac:dyDescent="0.25">
      <c r="B53" s="31"/>
      <c r="C53" s="3" t="s">
        <v>54</v>
      </c>
      <c r="D53" s="4">
        <v>43028941</v>
      </c>
      <c r="E53" s="4">
        <v>-1175095.07</v>
      </c>
      <c r="F53" s="4">
        <v>9577331.9299999997</v>
      </c>
      <c r="G53" s="4">
        <v>9577331.9299999997</v>
      </c>
      <c r="H53" s="4">
        <v>7358267.9699999997</v>
      </c>
      <c r="I53" s="32">
        <f t="shared" si="1"/>
        <v>0</v>
      </c>
    </row>
    <row r="54" spans="2:9" ht="24.75" x14ac:dyDescent="0.25">
      <c r="B54" s="31"/>
      <c r="C54" s="3" t="s">
        <v>55</v>
      </c>
      <c r="D54" s="4">
        <v>602614479</v>
      </c>
      <c r="E54" s="4">
        <v>0</v>
      </c>
      <c r="F54" s="4">
        <v>144154185</v>
      </c>
      <c r="G54" s="4">
        <v>144154185</v>
      </c>
      <c r="H54" s="4">
        <v>144154185</v>
      </c>
      <c r="I54" s="32">
        <f t="shared" si="1"/>
        <v>0</v>
      </c>
    </row>
    <row r="55" spans="2:9" ht="24.75" x14ac:dyDescent="0.25">
      <c r="B55" s="31"/>
      <c r="C55" s="3" t="s">
        <v>56</v>
      </c>
      <c r="D55" s="4">
        <v>68838731</v>
      </c>
      <c r="E55" s="4">
        <v>0</v>
      </c>
      <c r="F55" s="4">
        <v>14591103</v>
      </c>
      <c r="G55" s="4">
        <v>14591103</v>
      </c>
      <c r="H55" s="4">
        <v>14591103</v>
      </c>
      <c r="I55" s="32">
        <f t="shared" si="1"/>
        <v>0</v>
      </c>
    </row>
    <row r="56" spans="2:9" x14ac:dyDescent="0.25">
      <c r="B56" s="31"/>
      <c r="C56" s="3" t="s">
        <v>57</v>
      </c>
      <c r="D56" s="4">
        <v>30021344</v>
      </c>
      <c r="E56" s="4">
        <v>5003594</v>
      </c>
      <c r="F56" s="4">
        <v>12508919</v>
      </c>
      <c r="G56" s="4">
        <v>12508919</v>
      </c>
      <c r="H56" s="4">
        <v>12508919</v>
      </c>
      <c r="I56" s="32">
        <f t="shared" si="1"/>
        <v>0</v>
      </c>
    </row>
    <row r="57" spans="2:9" ht="36.75" x14ac:dyDescent="0.25">
      <c r="B57" s="31"/>
      <c r="C57" s="3" t="s">
        <v>58</v>
      </c>
      <c r="D57" s="4">
        <v>441850713</v>
      </c>
      <c r="E57" s="4">
        <v>0</v>
      </c>
      <c r="F57" s="4">
        <v>107480218</v>
      </c>
      <c r="G57" s="4">
        <v>107480218</v>
      </c>
      <c r="H57" s="4">
        <v>107410364</v>
      </c>
      <c r="I57" s="32">
        <f t="shared" si="1"/>
        <v>0</v>
      </c>
    </row>
    <row r="58" spans="2:9" ht="24.75" x14ac:dyDescent="0.25">
      <c r="B58" s="31"/>
      <c r="C58" s="3" t="s">
        <v>90</v>
      </c>
      <c r="D58" s="4">
        <v>77914375</v>
      </c>
      <c r="E58" s="4">
        <v>7949901</v>
      </c>
      <c r="F58" s="4">
        <v>31823979</v>
      </c>
      <c r="G58" s="4">
        <v>31823979</v>
      </c>
      <c r="H58" s="4">
        <v>31823979</v>
      </c>
      <c r="I58" s="32">
        <f t="shared" si="1"/>
        <v>0</v>
      </c>
    </row>
    <row r="59" spans="2:9" ht="24.75" x14ac:dyDescent="0.25">
      <c r="B59" s="31"/>
      <c r="C59" s="3" t="s">
        <v>59</v>
      </c>
      <c r="D59" s="4">
        <v>37684634</v>
      </c>
      <c r="E59" s="4">
        <v>0</v>
      </c>
      <c r="F59" s="4">
        <v>7537722</v>
      </c>
      <c r="G59" s="4">
        <v>7537722</v>
      </c>
      <c r="H59" s="4">
        <v>7288917</v>
      </c>
      <c r="I59" s="32">
        <f t="shared" si="1"/>
        <v>0</v>
      </c>
    </row>
    <row r="60" spans="2:9" ht="24.75" x14ac:dyDescent="0.25">
      <c r="B60" s="31"/>
      <c r="C60" s="3" t="s">
        <v>60</v>
      </c>
      <c r="D60" s="4">
        <v>35957194</v>
      </c>
      <c r="E60" s="4">
        <v>0</v>
      </c>
      <c r="F60" s="4">
        <v>8989296</v>
      </c>
      <c r="G60" s="4">
        <v>8989296</v>
      </c>
      <c r="H60" s="4">
        <v>8989296</v>
      </c>
      <c r="I60" s="32">
        <f t="shared" si="1"/>
        <v>0</v>
      </c>
    </row>
    <row r="61" spans="2:9" ht="24.75" x14ac:dyDescent="0.25">
      <c r="B61" s="31"/>
      <c r="C61" s="3" t="s">
        <v>61</v>
      </c>
      <c r="D61" s="4">
        <v>38164211</v>
      </c>
      <c r="E61" s="4">
        <v>-2467174.42</v>
      </c>
      <c r="F61" s="4">
        <v>6765501.5800000001</v>
      </c>
      <c r="G61" s="4">
        <v>6765501.5800000001</v>
      </c>
      <c r="H61" s="4">
        <v>5631993.1500000004</v>
      </c>
      <c r="I61" s="32">
        <f t="shared" si="1"/>
        <v>0</v>
      </c>
    </row>
    <row r="62" spans="2:9" ht="24.75" x14ac:dyDescent="0.25">
      <c r="B62" s="31"/>
      <c r="C62" s="3" t="s">
        <v>62</v>
      </c>
      <c r="D62" s="4">
        <v>17085983</v>
      </c>
      <c r="E62" s="4">
        <v>3087996.79</v>
      </c>
      <c r="F62" s="4">
        <v>9264309.7899999991</v>
      </c>
      <c r="G62" s="4">
        <v>9264309.7899999991</v>
      </c>
      <c r="H62" s="4">
        <v>9264309.7899999991</v>
      </c>
      <c r="I62" s="32">
        <f t="shared" si="1"/>
        <v>0</v>
      </c>
    </row>
    <row r="63" spans="2:9" x14ac:dyDescent="0.25">
      <c r="B63" s="31"/>
      <c r="C63" s="3" t="s">
        <v>63</v>
      </c>
      <c r="D63" s="4">
        <v>14962928</v>
      </c>
      <c r="E63" s="4">
        <v>-441854.41</v>
      </c>
      <c r="F63" s="4">
        <v>3013781.59</v>
      </c>
      <c r="G63" s="4">
        <v>3013781.59</v>
      </c>
      <c r="H63" s="4">
        <v>2113450.29</v>
      </c>
      <c r="I63" s="32">
        <f t="shared" si="1"/>
        <v>0</v>
      </c>
    </row>
    <row r="64" spans="2:9" ht="24.75" x14ac:dyDescent="0.25">
      <c r="B64" s="31"/>
      <c r="C64" s="3" t="s">
        <v>64</v>
      </c>
      <c r="D64" s="4">
        <v>4648806</v>
      </c>
      <c r="E64" s="4">
        <v>-32358</v>
      </c>
      <c r="F64" s="4">
        <v>951716</v>
      </c>
      <c r="G64" s="4">
        <v>951716</v>
      </c>
      <c r="H64" s="4">
        <v>951716</v>
      </c>
      <c r="I64" s="32">
        <f t="shared" si="1"/>
        <v>0</v>
      </c>
    </row>
    <row r="65" spans="2:9" ht="24.75" x14ac:dyDescent="0.25">
      <c r="B65" s="31"/>
      <c r="C65" s="3" t="s">
        <v>65</v>
      </c>
      <c r="D65" s="4">
        <v>61247879</v>
      </c>
      <c r="E65" s="4">
        <v>-2950558.17</v>
      </c>
      <c r="F65" s="4">
        <v>12798416.83</v>
      </c>
      <c r="G65" s="4">
        <v>12798416.83</v>
      </c>
      <c r="H65" s="4">
        <v>7998291.4100000001</v>
      </c>
      <c r="I65" s="32">
        <f t="shared" si="1"/>
        <v>0</v>
      </c>
    </row>
    <row r="66" spans="2:9" ht="24.75" x14ac:dyDescent="0.25">
      <c r="B66" s="31"/>
      <c r="C66" s="3" t="s">
        <v>94</v>
      </c>
      <c r="D66" s="4">
        <v>47658785</v>
      </c>
      <c r="E66" s="4">
        <v>-760926.95</v>
      </c>
      <c r="F66" s="4">
        <v>10353730.050000001</v>
      </c>
      <c r="G66" s="4">
        <v>10353730.050000001</v>
      </c>
      <c r="H66" s="4">
        <v>7500221.6600000001</v>
      </c>
      <c r="I66" s="32">
        <f t="shared" si="1"/>
        <v>0</v>
      </c>
    </row>
    <row r="67" spans="2:9" ht="24.75" x14ac:dyDescent="0.25">
      <c r="B67" s="31"/>
      <c r="C67" s="3" t="s">
        <v>66</v>
      </c>
      <c r="D67" s="4">
        <v>8678721</v>
      </c>
      <c r="E67" s="4">
        <v>45573.98</v>
      </c>
      <c r="F67" s="4">
        <v>2057041.98</v>
      </c>
      <c r="G67" s="4">
        <v>2057041.98</v>
      </c>
      <c r="H67" s="4">
        <v>1394350.1</v>
      </c>
      <c r="I67" s="32">
        <f t="shared" si="1"/>
        <v>0</v>
      </c>
    </row>
    <row r="68" spans="2:9" ht="24.75" x14ac:dyDescent="0.25">
      <c r="B68" s="31"/>
      <c r="C68" s="3" t="s">
        <v>67</v>
      </c>
      <c r="D68" s="4">
        <v>83376003</v>
      </c>
      <c r="E68" s="4">
        <v>245726.98</v>
      </c>
      <c r="F68" s="4">
        <v>20304849.98</v>
      </c>
      <c r="G68" s="4">
        <v>20304849.98</v>
      </c>
      <c r="H68" s="4">
        <v>18041691.91</v>
      </c>
      <c r="I68" s="32">
        <f t="shared" si="1"/>
        <v>0</v>
      </c>
    </row>
    <row r="69" spans="2:9" ht="24.75" x14ac:dyDescent="0.25">
      <c r="B69" s="31"/>
      <c r="C69" s="3" t="s">
        <v>68</v>
      </c>
      <c r="D69" s="4">
        <v>23919398</v>
      </c>
      <c r="E69" s="4">
        <v>-188483.1</v>
      </c>
      <c r="F69" s="4">
        <v>5326396.9000000004</v>
      </c>
      <c r="G69" s="4">
        <v>5326396.9000000004</v>
      </c>
      <c r="H69" s="4">
        <v>2987258.82</v>
      </c>
      <c r="I69" s="32">
        <f t="shared" si="1"/>
        <v>0</v>
      </c>
    </row>
    <row r="70" spans="2:9" ht="48.75" x14ac:dyDescent="0.25">
      <c r="B70" s="31"/>
      <c r="C70" s="3" t="s">
        <v>69</v>
      </c>
      <c r="D70" s="4">
        <v>30100000</v>
      </c>
      <c r="E70" s="4">
        <v>0</v>
      </c>
      <c r="F70" s="4">
        <v>7524975</v>
      </c>
      <c r="G70" s="4">
        <v>7524975</v>
      </c>
      <c r="H70" s="4">
        <v>7515371</v>
      </c>
      <c r="I70" s="32">
        <f t="shared" si="1"/>
        <v>0</v>
      </c>
    </row>
    <row r="71" spans="2:9" ht="24.75" x14ac:dyDescent="0.25">
      <c r="B71" s="31"/>
      <c r="C71" s="3" t="s">
        <v>70</v>
      </c>
      <c r="D71" s="4">
        <v>44513510</v>
      </c>
      <c r="E71" s="4">
        <v>-761842.4</v>
      </c>
      <c r="F71" s="4">
        <v>9751872.5999999996</v>
      </c>
      <c r="G71" s="4">
        <v>9751872.5999999996</v>
      </c>
      <c r="H71" s="4">
        <v>7214530.0099999998</v>
      </c>
      <c r="I71" s="32">
        <f t="shared" si="1"/>
        <v>0</v>
      </c>
    </row>
    <row r="72" spans="2:9" ht="24.75" x14ac:dyDescent="0.25">
      <c r="B72" s="31"/>
      <c r="C72" s="3" t="s">
        <v>71</v>
      </c>
      <c r="D72" s="4">
        <v>283704048</v>
      </c>
      <c r="E72" s="4">
        <v>178104.27</v>
      </c>
      <c r="F72" s="4">
        <v>39198515.270000003</v>
      </c>
      <c r="G72" s="4">
        <v>39198515.270000003</v>
      </c>
      <c r="H72" s="4">
        <v>16468722.460000001</v>
      </c>
      <c r="I72" s="32">
        <f t="shared" ref="I72:I90" si="2">F72-G72</f>
        <v>0</v>
      </c>
    </row>
    <row r="73" spans="2:9" ht="24.75" x14ac:dyDescent="0.25">
      <c r="B73" s="31"/>
      <c r="C73" s="3" t="s">
        <v>72</v>
      </c>
      <c r="D73" s="4">
        <v>20799198</v>
      </c>
      <c r="E73" s="4">
        <v>-21612.27</v>
      </c>
      <c r="F73" s="4">
        <v>4836025.7300000004</v>
      </c>
      <c r="G73" s="4">
        <v>4836025.7300000004</v>
      </c>
      <c r="H73" s="4">
        <v>3114075.78</v>
      </c>
      <c r="I73" s="32">
        <f t="shared" si="2"/>
        <v>0</v>
      </c>
    </row>
    <row r="74" spans="2:9" ht="24.75" x14ac:dyDescent="0.25">
      <c r="B74" s="31"/>
      <c r="C74" s="3" t="s">
        <v>73</v>
      </c>
      <c r="D74" s="4">
        <v>4120000</v>
      </c>
      <c r="E74" s="4">
        <v>0</v>
      </c>
      <c r="F74" s="4">
        <v>1029993</v>
      </c>
      <c r="G74" s="4">
        <v>1029993</v>
      </c>
      <c r="H74" s="4">
        <v>1029993</v>
      </c>
      <c r="I74" s="32">
        <f t="shared" si="2"/>
        <v>0</v>
      </c>
    </row>
    <row r="75" spans="2:9" ht="24.75" x14ac:dyDescent="0.25">
      <c r="B75" s="31"/>
      <c r="C75" s="3" t="s">
        <v>74</v>
      </c>
      <c r="D75" s="4">
        <v>3950668</v>
      </c>
      <c r="E75" s="4">
        <v>0</v>
      </c>
      <c r="F75" s="4">
        <v>987660</v>
      </c>
      <c r="G75" s="4">
        <v>987660</v>
      </c>
      <c r="H75" s="4">
        <v>987660</v>
      </c>
      <c r="I75" s="32">
        <f t="shared" si="2"/>
        <v>0</v>
      </c>
    </row>
    <row r="76" spans="2:9" ht="24.75" x14ac:dyDescent="0.25">
      <c r="B76" s="31"/>
      <c r="C76" s="3" t="s">
        <v>75</v>
      </c>
      <c r="D76" s="4">
        <v>92744271</v>
      </c>
      <c r="E76" s="4">
        <v>-1061049.6599999999</v>
      </c>
      <c r="F76" s="4">
        <v>20272603.34</v>
      </c>
      <c r="G76" s="4">
        <v>20272603.34</v>
      </c>
      <c r="H76" s="4">
        <v>16306369.75</v>
      </c>
      <c r="I76" s="32">
        <f t="shared" si="2"/>
        <v>0</v>
      </c>
    </row>
    <row r="77" spans="2:9" ht="48.75" x14ac:dyDescent="0.25">
      <c r="B77" s="31"/>
      <c r="C77" s="3" t="s">
        <v>76</v>
      </c>
      <c r="D77" s="4">
        <v>36786606</v>
      </c>
      <c r="E77" s="4">
        <v>79004.66</v>
      </c>
      <c r="F77" s="4">
        <v>10100354.66</v>
      </c>
      <c r="G77" s="4">
        <v>10100354.66</v>
      </c>
      <c r="H77" s="4">
        <v>3159160.45</v>
      </c>
      <c r="I77" s="32">
        <f t="shared" si="2"/>
        <v>0</v>
      </c>
    </row>
    <row r="78" spans="2:9" ht="24.75" x14ac:dyDescent="0.25">
      <c r="B78" s="31"/>
      <c r="C78" s="3" t="s">
        <v>77</v>
      </c>
      <c r="D78" s="4">
        <v>40061423</v>
      </c>
      <c r="E78" s="4">
        <v>-3140054.98</v>
      </c>
      <c r="F78" s="4">
        <v>6129505.0199999996</v>
      </c>
      <c r="G78" s="4">
        <v>6129505.0199999996</v>
      </c>
      <c r="H78" s="4">
        <v>3385341.61</v>
      </c>
      <c r="I78" s="32">
        <f t="shared" si="2"/>
        <v>0</v>
      </c>
    </row>
    <row r="79" spans="2:9" ht="30.75" customHeight="1" x14ac:dyDescent="0.25">
      <c r="B79" s="31"/>
      <c r="C79" s="3" t="s">
        <v>78</v>
      </c>
      <c r="D79" s="4">
        <v>89153342</v>
      </c>
      <c r="E79" s="4">
        <v>-10677808.5</v>
      </c>
      <c r="F79" s="4">
        <v>6365826.5</v>
      </c>
      <c r="G79" s="4">
        <v>6365826.5</v>
      </c>
      <c r="H79" s="4">
        <v>2119755.4300000002</v>
      </c>
      <c r="I79" s="32">
        <f t="shared" si="2"/>
        <v>0</v>
      </c>
    </row>
    <row r="80" spans="2:9" ht="36.75" x14ac:dyDescent="0.25">
      <c r="B80" s="31"/>
      <c r="C80" s="3" t="s">
        <v>79</v>
      </c>
      <c r="D80" s="4">
        <v>430000000</v>
      </c>
      <c r="E80" s="4">
        <v>0</v>
      </c>
      <c r="F80" s="4">
        <v>107499999</v>
      </c>
      <c r="G80" s="4">
        <v>107499999</v>
      </c>
      <c r="H80" s="4">
        <v>107499999</v>
      </c>
      <c r="I80" s="32">
        <f t="shared" si="2"/>
        <v>0</v>
      </c>
    </row>
    <row r="81" spans="2:9" ht="24.75" x14ac:dyDescent="0.25">
      <c r="B81" s="31"/>
      <c r="C81" s="3" t="s">
        <v>80</v>
      </c>
      <c r="D81" s="4">
        <v>26207039</v>
      </c>
      <c r="E81" s="4">
        <v>843181.85</v>
      </c>
      <c r="F81" s="4">
        <v>6994029.8499999996</v>
      </c>
      <c r="G81" s="4">
        <v>6994029.8499999996</v>
      </c>
      <c r="H81" s="4">
        <v>4914078.71</v>
      </c>
      <c r="I81" s="32">
        <f t="shared" si="2"/>
        <v>0</v>
      </c>
    </row>
    <row r="82" spans="2:9" x14ac:dyDescent="0.25">
      <c r="B82" s="31"/>
      <c r="C82" s="3" t="s">
        <v>81</v>
      </c>
      <c r="D82" s="4">
        <v>27439590</v>
      </c>
      <c r="E82" s="4">
        <v>-753218.96</v>
      </c>
      <c r="F82" s="4">
        <v>5049950.04</v>
      </c>
      <c r="G82" s="4">
        <v>5049950.04</v>
      </c>
      <c r="H82" s="4">
        <v>2986411.25</v>
      </c>
      <c r="I82" s="32">
        <f t="shared" si="2"/>
        <v>0</v>
      </c>
    </row>
    <row r="83" spans="2:9" ht="36.75" x14ac:dyDescent="0.25">
      <c r="B83" s="31"/>
      <c r="C83" s="3" t="s">
        <v>82</v>
      </c>
      <c r="D83" s="4">
        <v>108899506</v>
      </c>
      <c r="E83" s="4">
        <v>-17400815.859999999</v>
      </c>
      <c r="F83" s="4">
        <v>4971339.1399999997</v>
      </c>
      <c r="G83" s="4">
        <v>4971339.1399999997</v>
      </c>
      <c r="H83" s="4">
        <v>3244191.31</v>
      </c>
      <c r="I83" s="32">
        <f t="shared" si="2"/>
        <v>0</v>
      </c>
    </row>
    <row r="84" spans="2:9" ht="24.75" x14ac:dyDescent="0.25">
      <c r="B84" s="31"/>
      <c r="C84" s="3" t="s">
        <v>83</v>
      </c>
      <c r="D84" s="4">
        <v>11253404</v>
      </c>
      <c r="E84" s="4">
        <v>409525.99</v>
      </c>
      <c r="F84" s="4">
        <v>2216228.9900000002</v>
      </c>
      <c r="G84" s="4">
        <v>2216228.9900000002</v>
      </c>
      <c r="H84" s="4">
        <v>1303573.96</v>
      </c>
      <c r="I84" s="32">
        <f t="shared" si="2"/>
        <v>0</v>
      </c>
    </row>
    <row r="85" spans="2:9" ht="48.75" x14ac:dyDescent="0.25">
      <c r="B85" s="31"/>
      <c r="C85" s="3" t="s">
        <v>84</v>
      </c>
      <c r="D85" s="4">
        <v>6110717</v>
      </c>
      <c r="E85" s="4">
        <v>109829.24</v>
      </c>
      <c r="F85" s="4">
        <v>1165093.24</v>
      </c>
      <c r="G85" s="4">
        <v>1165093.24</v>
      </c>
      <c r="H85" s="4">
        <v>705509.2</v>
      </c>
      <c r="I85" s="32">
        <f t="shared" si="2"/>
        <v>0</v>
      </c>
    </row>
    <row r="86" spans="2:9" ht="36.75" x14ac:dyDescent="0.25">
      <c r="B86" s="31"/>
      <c r="C86" s="3" t="s">
        <v>85</v>
      </c>
      <c r="D86" s="4">
        <v>8419900</v>
      </c>
      <c r="E86" s="4">
        <v>-112637.73</v>
      </c>
      <c r="F86" s="4">
        <v>1777711.27</v>
      </c>
      <c r="G86" s="4">
        <v>1777711.27</v>
      </c>
      <c r="H86" s="4">
        <v>1158599.43</v>
      </c>
      <c r="I86" s="32">
        <f t="shared" si="2"/>
        <v>0</v>
      </c>
    </row>
    <row r="87" spans="2:9" ht="36.75" x14ac:dyDescent="0.25">
      <c r="B87" s="31"/>
      <c r="C87" s="3" t="s">
        <v>86</v>
      </c>
      <c r="D87" s="4">
        <v>1119787212</v>
      </c>
      <c r="E87" s="4">
        <v>-62611804.950000003</v>
      </c>
      <c r="F87" s="4">
        <v>204735496.05000001</v>
      </c>
      <c r="G87" s="4">
        <v>204735496.05000001</v>
      </c>
      <c r="H87" s="4">
        <v>161427409.28</v>
      </c>
      <c r="I87" s="32">
        <f t="shared" si="2"/>
        <v>0</v>
      </c>
    </row>
    <row r="88" spans="2:9" ht="24.75" x14ac:dyDescent="0.25">
      <c r="B88" s="31"/>
      <c r="C88" s="3" t="s">
        <v>87</v>
      </c>
      <c r="D88" s="4">
        <v>4013282</v>
      </c>
      <c r="E88" s="4">
        <v>0</v>
      </c>
      <c r="F88" s="4">
        <v>1003320</v>
      </c>
      <c r="G88" s="4">
        <v>1003320</v>
      </c>
      <c r="H88" s="4">
        <v>1003320</v>
      </c>
      <c r="I88" s="32">
        <f t="shared" si="2"/>
        <v>0</v>
      </c>
    </row>
    <row r="89" spans="2:9" ht="24.75" x14ac:dyDescent="0.25">
      <c r="B89" s="31"/>
      <c r="C89" s="3" t="s">
        <v>88</v>
      </c>
      <c r="D89" s="4">
        <v>18664625</v>
      </c>
      <c r="E89" s="4">
        <v>-2422627</v>
      </c>
      <c r="F89" s="4">
        <v>2272789</v>
      </c>
      <c r="G89" s="4">
        <v>2272789</v>
      </c>
      <c r="H89" s="4">
        <v>2272789</v>
      </c>
      <c r="I89" s="32">
        <f t="shared" si="2"/>
        <v>0</v>
      </c>
    </row>
    <row r="90" spans="2:9" ht="15.75" thickBot="1" x14ac:dyDescent="0.3">
      <c r="B90" s="33"/>
      <c r="C90" s="34" t="s">
        <v>95</v>
      </c>
      <c r="D90" s="35">
        <v>2971154</v>
      </c>
      <c r="E90" s="35">
        <v>-341621.59</v>
      </c>
      <c r="F90" s="35">
        <v>401166.41</v>
      </c>
      <c r="G90" s="35">
        <v>401166.41</v>
      </c>
      <c r="H90" s="35">
        <v>379348.54</v>
      </c>
      <c r="I90" s="36">
        <f t="shared" si="2"/>
        <v>0</v>
      </c>
    </row>
    <row r="91" spans="2:9" x14ac:dyDescent="0.25">
      <c r="B91" s="17"/>
      <c r="C91" s="18"/>
      <c r="D91" s="19"/>
      <c r="E91" s="19"/>
      <c r="F91" s="19"/>
      <c r="G91" s="19"/>
      <c r="H91" s="19"/>
      <c r="I91" s="19"/>
    </row>
    <row r="92" spans="2:9" ht="15.75" thickBot="1" x14ac:dyDescent="0.3">
      <c r="B92" s="17"/>
      <c r="C92" s="18"/>
      <c r="D92" s="19"/>
      <c r="E92" s="19"/>
      <c r="F92" s="19"/>
      <c r="G92" s="19"/>
      <c r="H92" s="19"/>
      <c r="I92" s="19"/>
    </row>
    <row r="93" spans="2:9" ht="20.25" x14ac:dyDescent="0.3">
      <c r="B93" s="20" t="s">
        <v>0</v>
      </c>
      <c r="C93" s="21"/>
      <c r="D93" s="21"/>
      <c r="E93" s="21"/>
      <c r="F93" s="21"/>
      <c r="G93" s="21"/>
      <c r="H93" s="21"/>
      <c r="I93" s="22"/>
    </row>
    <row r="94" spans="2:9" x14ac:dyDescent="0.25">
      <c r="B94" s="23" t="s">
        <v>12</v>
      </c>
      <c r="C94" s="9"/>
      <c r="D94" s="9"/>
      <c r="E94" s="9"/>
      <c r="F94" s="9"/>
      <c r="G94" s="9"/>
      <c r="H94" s="9"/>
      <c r="I94" s="24"/>
    </row>
    <row r="95" spans="2:9" x14ac:dyDescent="0.25">
      <c r="B95" s="23" t="s">
        <v>89</v>
      </c>
      <c r="C95" s="9"/>
      <c r="D95" s="9"/>
      <c r="E95" s="9"/>
      <c r="F95" s="9"/>
      <c r="G95" s="9"/>
      <c r="H95" s="9"/>
      <c r="I95" s="24"/>
    </row>
    <row r="96" spans="2:9" x14ac:dyDescent="0.25">
      <c r="B96" s="23" t="s">
        <v>93</v>
      </c>
      <c r="C96" s="9"/>
      <c r="D96" s="9"/>
      <c r="E96" s="9"/>
      <c r="F96" s="9"/>
      <c r="G96" s="9"/>
      <c r="H96" s="9"/>
      <c r="I96" s="24"/>
    </row>
    <row r="97" spans="2:11" x14ac:dyDescent="0.25">
      <c r="B97" s="25" t="s">
        <v>13</v>
      </c>
      <c r="C97" s="10"/>
      <c r="D97" s="10"/>
      <c r="E97" s="10"/>
      <c r="F97" s="10"/>
      <c r="G97" s="10"/>
      <c r="H97" s="10"/>
      <c r="I97" s="26"/>
    </row>
    <row r="98" spans="2:11" x14ac:dyDescent="0.25">
      <c r="B98" s="27" t="s">
        <v>8</v>
      </c>
      <c r="C98" s="11"/>
      <c r="D98" s="12" t="s">
        <v>9</v>
      </c>
      <c r="E98" s="13" t="s">
        <v>11</v>
      </c>
      <c r="F98" s="14"/>
      <c r="G98" s="14"/>
      <c r="H98" s="14"/>
      <c r="I98" s="28" t="s">
        <v>4</v>
      </c>
    </row>
    <row r="99" spans="2:11" x14ac:dyDescent="0.25">
      <c r="B99" s="27"/>
      <c r="C99" s="11"/>
      <c r="D99" s="12"/>
      <c r="E99" s="15" t="s">
        <v>10</v>
      </c>
      <c r="F99" s="12" t="s">
        <v>1</v>
      </c>
      <c r="G99" s="12" t="s">
        <v>2</v>
      </c>
      <c r="H99" s="16" t="s">
        <v>3</v>
      </c>
      <c r="I99" s="28"/>
    </row>
    <row r="100" spans="2:11" x14ac:dyDescent="0.25">
      <c r="B100" s="27"/>
      <c r="C100" s="11"/>
      <c r="D100" s="12"/>
      <c r="E100" s="15"/>
      <c r="F100" s="12"/>
      <c r="G100" s="12"/>
      <c r="H100" s="16"/>
      <c r="I100" s="28"/>
    </row>
    <row r="101" spans="2:11" x14ac:dyDescent="0.25">
      <c r="B101" s="31"/>
      <c r="C101" s="3"/>
      <c r="D101" s="4"/>
      <c r="E101" s="4"/>
      <c r="F101" s="4"/>
      <c r="G101" s="4"/>
      <c r="H101" s="4"/>
      <c r="I101" s="32"/>
    </row>
    <row r="102" spans="2:11" ht="15" customHeight="1" x14ac:dyDescent="0.25">
      <c r="B102" s="37" t="s">
        <v>14</v>
      </c>
      <c r="C102" s="8"/>
      <c r="D102" s="5">
        <f>SUM(D103:D182)</f>
        <v>38669858927</v>
      </c>
      <c r="E102" s="5">
        <f t="shared" ref="E102:H102" si="3">SUM(E103:E182)</f>
        <v>343445749.64999998</v>
      </c>
      <c r="F102" s="5">
        <f t="shared" si="3"/>
        <v>9077695172.6500015</v>
      </c>
      <c r="G102" s="5">
        <f t="shared" si="3"/>
        <v>9077695172.6500015</v>
      </c>
      <c r="H102" s="5">
        <f t="shared" si="3"/>
        <v>8926642204.9699993</v>
      </c>
      <c r="I102" s="38">
        <f>F102-G102</f>
        <v>0</v>
      </c>
    </row>
    <row r="103" spans="2:11" ht="24.75" x14ac:dyDescent="0.25">
      <c r="B103" s="31"/>
      <c r="C103" s="3" t="s">
        <v>17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32">
        <f t="shared" ref="I103:I163" si="4">F103-G103</f>
        <v>0</v>
      </c>
    </row>
    <row r="104" spans="2:11" x14ac:dyDescent="0.25">
      <c r="B104" s="31"/>
      <c r="C104" s="3" t="s">
        <v>18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32">
        <f t="shared" si="4"/>
        <v>0</v>
      </c>
    </row>
    <row r="105" spans="2:11" x14ac:dyDescent="0.25">
      <c r="B105" s="31"/>
      <c r="C105" s="3" t="s">
        <v>19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32">
        <f t="shared" si="4"/>
        <v>0</v>
      </c>
    </row>
    <row r="106" spans="2:11" ht="14.25" customHeight="1" x14ac:dyDescent="0.25">
      <c r="B106" s="31"/>
      <c r="C106" s="3" t="s">
        <v>20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32">
        <f t="shared" si="4"/>
        <v>0</v>
      </c>
    </row>
    <row r="107" spans="2:11" ht="24.75" x14ac:dyDescent="0.25">
      <c r="B107" s="31"/>
      <c r="C107" s="3" t="s">
        <v>21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32">
        <f t="shared" si="4"/>
        <v>0</v>
      </c>
    </row>
    <row r="108" spans="2:11" x14ac:dyDescent="0.25">
      <c r="B108" s="31"/>
      <c r="C108" s="3" t="s">
        <v>22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32">
        <f t="shared" si="4"/>
        <v>0</v>
      </c>
      <c r="K108" s="6"/>
    </row>
    <row r="109" spans="2:11" ht="24.75" x14ac:dyDescent="0.25">
      <c r="B109" s="31"/>
      <c r="C109" s="3" t="s">
        <v>23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32">
        <f t="shared" si="4"/>
        <v>0</v>
      </c>
    </row>
    <row r="110" spans="2:11" ht="24.75" x14ac:dyDescent="0.25">
      <c r="B110" s="31"/>
      <c r="C110" s="3" t="s">
        <v>24</v>
      </c>
      <c r="D110" s="4">
        <v>215243092</v>
      </c>
      <c r="E110" s="4">
        <v>56415435.329999998</v>
      </c>
      <c r="F110" s="4">
        <v>105986008.33</v>
      </c>
      <c r="G110" s="4">
        <v>105986008.33</v>
      </c>
      <c r="H110" s="4">
        <v>35348521.619999997</v>
      </c>
      <c r="I110" s="32">
        <f t="shared" si="4"/>
        <v>0</v>
      </c>
    </row>
    <row r="111" spans="2:11" ht="24.75" x14ac:dyDescent="0.25">
      <c r="B111" s="31"/>
      <c r="C111" s="3" t="s">
        <v>25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32">
        <f t="shared" si="4"/>
        <v>0</v>
      </c>
    </row>
    <row r="112" spans="2:11" x14ac:dyDescent="0.25">
      <c r="B112" s="31"/>
      <c r="C112" s="3" t="s">
        <v>26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32">
        <f t="shared" si="4"/>
        <v>0</v>
      </c>
    </row>
    <row r="113" spans="2:9" x14ac:dyDescent="0.25">
      <c r="B113" s="31"/>
      <c r="C113" s="3" t="s">
        <v>27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32">
        <f t="shared" si="4"/>
        <v>0</v>
      </c>
    </row>
    <row r="114" spans="2:9" x14ac:dyDescent="0.25">
      <c r="B114" s="31"/>
      <c r="C114" s="3" t="s">
        <v>28</v>
      </c>
      <c r="D114" s="4">
        <v>18897551366</v>
      </c>
      <c r="E114" s="4">
        <v>136745312.75999999</v>
      </c>
      <c r="F114" s="4">
        <v>4322076887.7600002</v>
      </c>
      <c r="G114" s="4">
        <v>4322076887.7600002</v>
      </c>
      <c r="H114" s="4">
        <v>4319737973.4399996</v>
      </c>
      <c r="I114" s="32">
        <f t="shared" si="4"/>
        <v>0</v>
      </c>
    </row>
    <row r="115" spans="2:9" x14ac:dyDescent="0.25">
      <c r="B115" s="31"/>
      <c r="C115" s="3" t="s">
        <v>29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32">
        <f t="shared" si="4"/>
        <v>0</v>
      </c>
    </row>
    <row r="116" spans="2:9" x14ac:dyDescent="0.25">
      <c r="B116" s="31"/>
      <c r="C116" s="3" t="s">
        <v>30</v>
      </c>
      <c r="D116" s="4">
        <v>21468147</v>
      </c>
      <c r="E116" s="4">
        <v>0</v>
      </c>
      <c r="F116" s="4">
        <v>0</v>
      </c>
      <c r="G116" s="4">
        <v>0</v>
      </c>
      <c r="H116" s="4">
        <v>0</v>
      </c>
      <c r="I116" s="32">
        <f t="shared" si="4"/>
        <v>0</v>
      </c>
    </row>
    <row r="117" spans="2:9" x14ac:dyDescent="0.25">
      <c r="B117" s="31"/>
      <c r="C117" s="3" t="s">
        <v>31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32">
        <f t="shared" si="4"/>
        <v>0</v>
      </c>
    </row>
    <row r="118" spans="2:9" x14ac:dyDescent="0.25">
      <c r="B118" s="31"/>
      <c r="C118" s="3" t="s">
        <v>32</v>
      </c>
      <c r="D118" s="4">
        <v>3760546220</v>
      </c>
      <c r="E118" s="4">
        <v>168810149.63</v>
      </c>
      <c r="F118" s="4">
        <v>1156282717.6300001</v>
      </c>
      <c r="G118" s="4">
        <v>1156282717.6300001</v>
      </c>
      <c r="H118" s="4">
        <v>1139308219.8299999</v>
      </c>
      <c r="I118" s="32">
        <f t="shared" si="4"/>
        <v>0</v>
      </c>
    </row>
    <row r="119" spans="2:9" ht="36.75" x14ac:dyDescent="0.25">
      <c r="B119" s="31"/>
      <c r="C119" s="3" t="s">
        <v>33</v>
      </c>
      <c r="D119" s="4">
        <v>24156749</v>
      </c>
      <c r="E119" s="4">
        <v>4541544.47</v>
      </c>
      <c r="F119" s="4">
        <v>4541544.47</v>
      </c>
      <c r="G119" s="4">
        <v>4541544.47</v>
      </c>
      <c r="H119" s="4">
        <v>2039869.04</v>
      </c>
      <c r="I119" s="32">
        <f t="shared" si="4"/>
        <v>0</v>
      </c>
    </row>
    <row r="120" spans="2:9" x14ac:dyDescent="0.25">
      <c r="B120" s="31"/>
      <c r="C120" s="3" t="s">
        <v>34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32">
        <f t="shared" si="4"/>
        <v>0</v>
      </c>
    </row>
    <row r="121" spans="2:9" ht="24.75" x14ac:dyDescent="0.25">
      <c r="B121" s="31"/>
      <c r="C121" s="3" t="s">
        <v>35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32">
        <f t="shared" si="4"/>
        <v>0</v>
      </c>
    </row>
    <row r="122" spans="2:9" x14ac:dyDescent="0.25">
      <c r="B122" s="31"/>
      <c r="C122" s="3" t="s">
        <v>36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32">
        <f t="shared" si="4"/>
        <v>0</v>
      </c>
    </row>
    <row r="123" spans="2:9" x14ac:dyDescent="0.25">
      <c r="B123" s="31"/>
      <c r="C123" s="3" t="s">
        <v>5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32">
        <f t="shared" si="4"/>
        <v>0</v>
      </c>
    </row>
    <row r="124" spans="2:9" ht="24.75" x14ac:dyDescent="0.25">
      <c r="B124" s="31"/>
      <c r="C124" s="3" t="s">
        <v>37</v>
      </c>
      <c r="D124" s="4">
        <v>6066963949</v>
      </c>
      <c r="E124" s="4">
        <v>-29727421</v>
      </c>
      <c r="F124" s="4">
        <v>1118540797</v>
      </c>
      <c r="G124" s="4">
        <v>1118540797</v>
      </c>
      <c r="H124" s="4">
        <v>1105842352</v>
      </c>
      <c r="I124" s="32">
        <f t="shared" si="4"/>
        <v>0</v>
      </c>
    </row>
    <row r="125" spans="2:9" ht="24.75" x14ac:dyDescent="0.25">
      <c r="B125" s="31"/>
      <c r="C125" s="3" t="s">
        <v>38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32">
        <f t="shared" si="4"/>
        <v>0</v>
      </c>
    </row>
    <row r="126" spans="2:9" ht="24.75" x14ac:dyDescent="0.25">
      <c r="B126" s="31"/>
      <c r="C126" s="3" t="s">
        <v>39</v>
      </c>
      <c r="D126" s="4">
        <v>1852392113</v>
      </c>
      <c r="E126" s="4">
        <v>-106889291.41</v>
      </c>
      <c r="F126" s="4">
        <v>356208724.58999997</v>
      </c>
      <c r="G126" s="4">
        <v>356208724.58999997</v>
      </c>
      <c r="H126" s="4">
        <v>356208724.58999997</v>
      </c>
      <c r="I126" s="32">
        <f t="shared" si="4"/>
        <v>0</v>
      </c>
    </row>
    <row r="127" spans="2:9" ht="24.75" x14ac:dyDescent="0.25">
      <c r="B127" s="31"/>
      <c r="C127" s="3" t="s">
        <v>40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32">
        <f t="shared" si="4"/>
        <v>0</v>
      </c>
    </row>
    <row r="128" spans="2:9" x14ac:dyDescent="0.25">
      <c r="B128" s="31"/>
      <c r="C128" s="3" t="s">
        <v>41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32">
        <f t="shared" si="4"/>
        <v>0</v>
      </c>
    </row>
    <row r="129" spans="2:9" ht="24.75" x14ac:dyDescent="0.25">
      <c r="B129" s="31"/>
      <c r="C129" s="3" t="s">
        <v>42</v>
      </c>
      <c r="D129" s="4">
        <v>257419148</v>
      </c>
      <c r="E129" s="4">
        <v>-30464631</v>
      </c>
      <c r="F129" s="4">
        <v>0</v>
      </c>
      <c r="G129" s="4">
        <v>0</v>
      </c>
      <c r="H129" s="4">
        <v>0</v>
      </c>
      <c r="I129" s="32">
        <f t="shared" si="4"/>
        <v>0</v>
      </c>
    </row>
    <row r="130" spans="2:9" ht="24.75" x14ac:dyDescent="0.25">
      <c r="B130" s="31"/>
      <c r="C130" s="3" t="s">
        <v>43</v>
      </c>
      <c r="D130" s="4">
        <v>0</v>
      </c>
      <c r="E130" s="4">
        <v>1800000</v>
      </c>
      <c r="F130" s="4">
        <v>1800000</v>
      </c>
      <c r="G130" s="4">
        <v>1800000</v>
      </c>
      <c r="H130" s="4">
        <v>1800000</v>
      </c>
      <c r="I130" s="32">
        <f t="shared" si="4"/>
        <v>0</v>
      </c>
    </row>
    <row r="131" spans="2:9" ht="24.75" x14ac:dyDescent="0.25">
      <c r="B131" s="31"/>
      <c r="C131" s="3" t="s">
        <v>44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32">
        <f t="shared" si="4"/>
        <v>0</v>
      </c>
    </row>
    <row r="132" spans="2:9" ht="24.75" x14ac:dyDescent="0.25">
      <c r="B132" s="31"/>
      <c r="C132" s="3" t="s">
        <v>45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32">
        <f t="shared" si="4"/>
        <v>0</v>
      </c>
    </row>
    <row r="133" spans="2:9" x14ac:dyDescent="0.25">
      <c r="B133" s="31"/>
      <c r="C133" s="3" t="s">
        <v>46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32">
        <f t="shared" si="4"/>
        <v>0</v>
      </c>
    </row>
    <row r="134" spans="2:9" x14ac:dyDescent="0.25">
      <c r="B134" s="31"/>
      <c r="C134" s="3" t="s">
        <v>6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32">
        <f t="shared" si="4"/>
        <v>0</v>
      </c>
    </row>
    <row r="135" spans="2:9" ht="24.75" x14ac:dyDescent="0.25">
      <c r="B135" s="31"/>
      <c r="C135" s="3" t="s">
        <v>47</v>
      </c>
      <c r="D135" s="4">
        <v>1979209325</v>
      </c>
      <c r="E135" s="4">
        <v>182190171</v>
      </c>
      <c r="F135" s="4">
        <v>676992498</v>
      </c>
      <c r="G135" s="4">
        <v>676992498</v>
      </c>
      <c r="H135" s="4">
        <v>676992498</v>
      </c>
      <c r="I135" s="32">
        <f t="shared" si="4"/>
        <v>0</v>
      </c>
    </row>
    <row r="136" spans="2:9" ht="24.75" x14ac:dyDescent="0.25">
      <c r="B136" s="31"/>
      <c r="C136" s="3" t="s">
        <v>48</v>
      </c>
      <c r="D136" s="4">
        <v>593650299</v>
      </c>
      <c r="E136" s="4">
        <v>2756018.6</v>
      </c>
      <c r="F136" s="4">
        <v>151168574.59999999</v>
      </c>
      <c r="G136" s="4">
        <v>151168574.59999999</v>
      </c>
      <c r="H136" s="4">
        <v>151168574.59999999</v>
      </c>
      <c r="I136" s="32">
        <f t="shared" si="4"/>
        <v>0</v>
      </c>
    </row>
    <row r="137" spans="2:9" x14ac:dyDescent="0.25">
      <c r="B137" s="31"/>
      <c r="C137" s="3" t="s">
        <v>49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32">
        <f t="shared" si="4"/>
        <v>0</v>
      </c>
    </row>
    <row r="138" spans="2:9" ht="24.75" x14ac:dyDescent="0.25">
      <c r="B138" s="31"/>
      <c r="C138" s="3" t="s">
        <v>50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32">
        <f t="shared" si="4"/>
        <v>0</v>
      </c>
    </row>
    <row r="139" spans="2:9" ht="24.75" x14ac:dyDescent="0.25">
      <c r="B139" s="31"/>
      <c r="C139" s="3" t="s">
        <v>51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32">
        <f t="shared" si="4"/>
        <v>0</v>
      </c>
    </row>
    <row r="140" spans="2:9" ht="24.75" x14ac:dyDescent="0.25">
      <c r="B140" s="31"/>
      <c r="C140" s="3" t="s">
        <v>52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32">
        <f t="shared" si="4"/>
        <v>0</v>
      </c>
    </row>
    <row r="141" spans="2:9" ht="24.75" x14ac:dyDescent="0.25">
      <c r="B141" s="31"/>
      <c r="C141" s="3" t="s">
        <v>91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32">
        <f t="shared" si="4"/>
        <v>0</v>
      </c>
    </row>
    <row r="142" spans="2:9" x14ac:dyDescent="0.25">
      <c r="B142" s="31"/>
      <c r="C142" s="3" t="s">
        <v>16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32">
        <f t="shared" si="4"/>
        <v>0</v>
      </c>
    </row>
    <row r="143" spans="2:9" ht="24.75" x14ac:dyDescent="0.25">
      <c r="B143" s="31"/>
      <c r="C143" s="3" t="s">
        <v>92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32">
        <f t="shared" si="4"/>
        <v>0</v>
      </c>
    </row>
    <row r="144" spans="2:9" x14ac:dyDescent="0.25">
      <c r="B144" s="31"/>
      <c r="C144" s="3" t="s">
        <v>53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32">
        <f t="shared" si="4"/>
        <v>0</v>
      </c>
    </row>
    <row r="145" spans="2:9" ht="24.75" x14ac:dyDescent="0.25">
      <c r="B145" s="31"/>
      <c r="C145" s="3" t="s">
        <v>54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32">
        <f t="shared" si="4"/>
        <v>0</v>
      </c>
    </row>
    <row r="146" spans="2:9" ht="24.75" x14ac:dyDescent="0.25">
      <c r="B146" s="31"/>
      <c r="C146" s="3" t="s">
        <v>55</v>
      </c>
      <c r="D146" s="4">
        <v>602614479</v>
      </c>
      <c r="E146" s="4">
        <v>-142075114.80000001</v>
      </c>
      <c r="F146" s="4">
        <v>8578480.1999999993</v>
      </c>
      <c r="G146" s="4">
        <v>8578480.1999999993</v>
      </c>
      <c r="H146" s="4">
        <v>0</v>
      </c>
      <c r="I146" s="32">
        <f t="shared" si="4"/>
        <v>0</v>
      </c>
    </row>
    <row r="147" spans="2:9" ht="24.75" x14ac:dyDescent="0.25">
      <c r="B147" s="31"/>
      <c r="C147" s="3" t="s">
        <v>56</v>
      </c>
      <c r="D147" s="4">
        <v>207900219</v>
      </c>
      <c r="E147" s="4">
        <v>332714</v>
      </c>
      <c r="F147" s="4">
        <v>52897172</v>
      </c>
      <c r="G147" s="4">
        <v>52897172</v>
      </c>
      <c r="H147" s="4">
        <v>52519170</v>
      </c>
      <c r="I147" s="32">
        <f t="shared" si="4"/>
        <v>0</v>
      </c>
    </row>
    <row r="148" spans="2:9" x14ac:dyDescent="0.25">
      <c r="B148" s="31"/>
      <c r="C148" s="3" t="s">
        <v>57</v>
      </c>
      <c r="D148" s="4">
        <v>0</v>
      </c>
      <c r="E148" s="4">
        <v>6776559</v>
      </c>
      <c r="F148" s="4">
        <v>6776559</v>
      </c>
      <c r="G148" s="4">
        <v>6776559</v>
      </c>
      <c r="H148" s="4">
        <v>6776559</v>
      </c>
      <c r="I148" s="32">
        <f t="shared" si="4"/>
        <v>0</v>
      </c>
    </row>
    <row r="149" spans="2:9" ht="36.75" x14ac:dyDescent="0.25">
      <c r="B149" s="31"/>
      <c r="C149" s="3" t="s">
        <v>58</v>
      </c>
      <c r="D149" s="4">
        <v>441850713</v>
      </c>
      <c r="E149" s="4">
        <v>-16290820.01</v>
      </c>
      <c r="F149" s="4">
        <v>70874909.989999995</v>
      </c>
      <c r="G149" s="4">
        <v>70874909.989999995</v>
      </c>
      <c r="H149" s="4">
        <v>70874909.989999995</v>
      </c>
      <c r="I149" s="32">
        <f t="shared" si="4"/>
        <v>0</v>
      </c>
    </row>
    <row r="150" spans="2:9" ht="24.75" x14ac:dyDescent="0.25">
      <c r="B150" s="31"/>
      <c r="C150" s="3" t="s">
        <v>90</v>
      </c>
      <c r="D150" s="4">
        <v>116871563</v>
      </c>
      <c r="E150" s="4">
        <v>-38955309</v>
      </c>
      <c r="F150" s="4">
        <v>0</v>
      </c>
      <c r="G150" s="4">
        <v>0</v>
      </c>
      <c r="H150" s="4">
        <v>0</v>
      </c>
      <c r="I150" s="32">
        <f t="shared" si="4"/>
        <v>0</v>
      </c>
    </row>
    <row r="151" spans="2:9" ht="24.75" x14ac:dyDescent="0.25">
      <c r="B151" s="31"/>
      <c r="C151" s="3" t="s">
        <v>59</v>
      </c>
      <c r="D151" s="4">
        <v>513398208</v>
      </c>
      <c r="E151" s="4">
        <v>-86878780.349999994</v>
      </c>
      <c r="F151" s="4">
        <v>41470771.649999999</v>
      </c>
      <c r="G151" s="4">
        <v>41470771.649999999</v>
      </c>
      <c r="H151" s="4">
        <v>35948281.649999999</v>
      </c>
      <c r="I151" s="32">
        <f t="shared" si="4"/>
        <v>0</v>
      </c>
    </row>
    <row r="152" spans="2:9" ht="24.75" x14ac:dyDescent="0.25">
      <c r="B152" s="31"/>
      <c r="C152" s="3" t="s">
        <v>60</v>
      </c>
      <c r="D152" s="4">
        <v>35957194</v>
      </c>
      <c r="E152" s="4">
        <v>2203997</v>
      </c>
      <c r="F152" s="4">
        <v>11168000</v>
      </c>
      <c r="G152" s="4">
        <v>11168000</v>
      </c>
      <c r="H152" s="4">
        <v>11168000</v>
      </c>
      <c r="I152" s="32">
        <f t="shared" si="4"/>
        <v>0</v>
      </c>
    </row>
    <row r="153" spans="2:9" ht="24.75" x14ac:dyDescent="0.25">
      <c r="B153" s="31"/>
      <c r="C153" s="3" t="s">
        <v>61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32">
        <f t="shared" si="4"/>
        <v>0</v>
      </c>
    </row>
    <row r="154" spans="2:9" ht="24.75" x14ac:dyDescent="0.25">
      <c r="B154" s="31"/>
      <c r="C154" s="3" t="s">
        <v>62</v>
      </c>
      <c r="D154" s="4">
        <v>17085983</v>
      </c>
      <c r="E154" s="4">
        <v>-281090</v>
      </c>
      <c r="F154" s="4">
        <v>5251916</v>
      </c>
      <c r="G154" s="4">
        <v>5251916</v>
      </c>
      <c r="H154" s="4">
        <v>4620448</v>
      </c>
      <c r="I154" s="32">
        <f t="shared" si="4"/>
        <v>0</v>
      </c>
    </row>
    <row r="155" spans="2:9" x14ac:dyDescent="0.25">
      <c r="B155" s="31"/>
      <c r="C155" s="3" t="s">
        <v>63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32">
        <f t="shared" si="4"/>
        <v>0</v>
      </c>
    </row>
    <row r="156" spans="2:9" ht="24.75" x14ac:dyDescent="0.25">
      <c r="B156" s="31"/>
      <c r="C156" s="3" t="s">
        <v>64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32">
        <f t="shared" si="4"/>
        <v>0</v>
      </c>
    </row>
    <row r="157" spans="2:9" ht="24.75" x14ac:dyDescent="0.25">
      <c r="B157" s="31"/>
      <c r="C157" s="3" t="s">
        <v>65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32">
        <f t="shared" si="4"/>
        <v>0</v>
      </c>
    </row>
    <row r="158" spans="2:9" ht="24.75" x14ac:dyDescent="0.25">
      <c r="B158" s="31"/>
      <c r="C158" s="3" t="s">
        <v>94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32">
        <f t="shared" si="4"/>
        <v>0</v>
      </c>
    </row>
    <row r="159" spans="2:9" ht="24.75" x14ac:dyDescent="0.25">
      <c r="B159" s="31"/>
      <c r="C159" s="3" t="s">
        <v>66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32">
        <f t="shared" si="4"/>
        <v>0</v>
      </c>
    </row>
    <row r="160" spans="2:9" ht="24.75" x14ac:dyDescent="0.25">
      <c r="B160" s="31"/>
      <c r="C160" s="3" t="s">
        <v>67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32">
        <f t="shared" si="4"/>
        <v>0</v>
      </c>
    </row>
    <row r="161" spans="2:9" ht="24.75" x14ac:dyDescent="0.25">
      <c r="B161" s="31"/>
      <c r="C161" s="3" t="s">
        <v>68</v>
      </c>
      <c r="D161" s="4">
        <v>23300417</v>
      </c>
      <c r="E161" s="4">
        <v>0</v>
      </c>
      <c r="F161" s="4">
        <v>0</v>
      </c>
      <c r="G161" s="4">
        <v>0</v>
      </c>
      <c r="H161" s="4">
        <v>0</v>
      </c>
      <c r="I161" s="32">
        <f t="shared" si="4"/>
        <v>0</v>
      </c>
    </row>
    <row r="162" spans="2:9" ht="48.75" x14ac:dyDescent="0.25">
      <c r="B162" s="31"/>
      <c r="C162" s="3" t="s">
        <v>69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32">
        <f t="shared" si="4"/>
        <v>0</v>
      </c>
    </row>
    <row r="163" spans="2:9" ht="24.75" x14ac:dyDescent="0.25">
      <c r="B163" s="31"/>
      <c r="C163" s="3" t="s">
        <v>70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32">
        <f t="shared" si="4"/>
        <v>0</v>
      </c>
    </row>
    <row r="164" spans="2:9" ht="24.75" x14ac:dyDescent="0.25">
      <c r="B164" s="31"/>
      <c r="C164" s="3" t="s">
        <v>71</v>
      </c>
      <c r="D164" s="4">
        <v>135067538</v>
      </c>
      <c r="E164" s="4">
        <v>40631508.219999999</v>
      </c>
      <c r="F164" s="4">
        <v>80971775.219999999</v>
      </c>
      <c r="G164" s="4">
        <v>80971775.219999999</v>
      </c>
      <c r="H164" s="4">
        <v>50180267</v>
      </c>
      <c r="I164" s="32">
        <f t="shared" ref="I164:I182" si="5">F164-G164</f>
        <v>0</v>
      </c>
    </row>
    <row r="165" spans="2:9" ht="24.75" x14ac:dyDescent="0.25">
      <c r="B165" s="31"/>
      <c r="C165" s="3" t="s">
        <v>72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32">
        <f t="shared" si="5"/>
        <v>0</v>
      </c>
    </row>
    <row r="166" spans="2:9" ht="24.75" x14ac:dyDescent="0.25">
      <c r="B166" s="31"/>
      <c r="C166" s="3" t="s">
        <v>73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32">
        <f t="shared" si="5"/>
        <v>0</v>
      </c>
    </row>
    <row r="167" spans="2:9" ht="24.75" x14ac:dyDescent="0.25">
      <c r="B167" s="31"/>
      <c r="C167" s="3" t="s">
        <v>74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32">
        <f t="shared" si="5"/>
        <v>0</v>
      </c>
    </row>
    <row r="168" spans="2:9" ht="24.75" x14ac:dyDescent="0.25">
      <c r="B168" s="31"/>
      <c r="C168" s="3" t="s">
        <v>75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32">
        <f t="shared" si="5"/>
        <v>0</v>
      </c>
    </row>
    <row r="169" spans="2:9" ht="48.75" x14ac:dyDescent="0.25">
      <c r="B169" s="31"/>
      <c r="C169" s="3" t="s">
        <v>76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32">
        <f t="shared" si="5"/>
        <v>0</v>
      </c>
    </row>
    <row r="170" spans="2:9" ht="24.75" x14ac:dyDescent="0.25">
      <c r="B170" s="31"/>
      <c r="C170" s="3" t="s">
        <v>77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32">
        <f t="shared" si="5"/>
        <v>0</v>
      </c>
    </row>
    <row r="171" spans="2:9" ht="28.5" customHeight="1" x14ac:dyDescent="0.25">
      <c r="B171" s="31"/>
      <c r="C171" s="3" t="s">
        <v>78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32">
        <f t="shared" si="5"/>
        <v>0</v>
      </c>
    </row>
    <row r="172" spans="2:9" ht="36.75" x14ac:dyDescent="0.25">
      <c r="B172" s="31"/>
      <c r="C172" s="3" t="s">
        <v>79</v>
      </c>
      <c r="D172" s="4">
        <v>2907212205</v>
      </c>
      <c r="E172" s="4">
        <v>190998875.21000001</v>
      </c>
      <c r="F172" s="4">
        <v>905301914.21000004</v>
      </c>
      <c r="G172" s="4">
        <v>905301914.21000004</v>
      </c>
      <c r="H172" s="4">
        <v>905301914.21000004</v>
      </c>
      <c r="I172" s="32">
        <f t="shared" si="5"/>
        <v>0</v>
      </c>
    </row>
    <row r="173" spans="2:9" ht="24.75" x14ac:dyDescent="0.25">
      <c r="B173" s="31"/>
      <c r="C173" s="3" t="s">
        <v>80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32">
        <f t="shared" si="5"/>
        <v>0</v>
      </c>
    </row>
    <row r="174" spans="2:9" x14ac:dyDescent="0.25">
      <c r="B174" s="31"/>
      <c r="C174" s="3" t="s">
        <v>81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32">
        <f t="shared" si="5"/>
        <v>0</v>
      </c>
    </row>
    <row r="175" spans="2:9" ht="36.75" x14ac:dyDescent="0.25">
      <c r="B175" s="31"/>
      <c r="C175" s="3" t="s">
        <v>82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32">
        <f t="shared" si="5"/>
        <v>0</v>
      </c>
    </row>
    <row r="176" spans="2:9" ht="24.75" x14ac:dyDescent="0.25">
      <c r="B176" s="31"/>
      <c r="C176" s="3" t="s">
        <v>83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32">
        <f t="shared" si="5"/>
        <v>0</v>
      </c>
    </row>
    <row r="177" spans="2:10" ht="48.75" x14ac:dyDescent="0.25">
      <c r="B177" s="31"/>
      <c r="C177" s="3" t="s">
        <v>84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32">
        <f t="shared" si="5"/>
        <v>0</v>
      </c>
    </row>
    <row r="178" spans="2:10" ht="36.75" x14ac:dyDescent="0.25">
      <c r="B178" s="31"/>
      <c r="C178" s="3" t="s">
        <v>85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32">
        <f t="shared" si="5"/>
        <v>0</v>
      </c>
    </row>
    <row r="179" spans="2:10" ht="36.75" x14ac:dyDescent="0.25">
      <c r="B179" s="31"/>
      <c r="C179" s="3" t="s">
        <v>86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32">
        <f t="shared" si="5"/>
        <v>0</v>
      </c>
    </row>
    <row r="180" spans="2:10" ht="24.75" x14ac:dyDescent="0.25">
      <c r="B180" s="31"/>
      <c r="C180" s="3" t="s">
        <v>87</v>
      </c>
      <c r="D180" s="4">
        <v>0</v>
      </c>
      <c r="E180" s="4">
        <v>805922</v>
      </c>
      <c r="F180" s="4">
        <v>805922</v>
      </c>
      <c r="G180" s="4">
        <v>805922</v>
      </c>
      <c r="H180" s="4">
        <v>805922</v>
      </c>
      <c r="I180" s="32">
        <f t="shared" si="5"/>
        <v>0</v>
      </c>
    </row>
    <row r="181" spans="2:10" ht="24.75" x14ac:dyDescent="0.25">
      <c r="B181" s="31"/>
      <c r="C181" s="3" t="s">
        <v>88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32">
        <f t="shared" si="5"/>
        <v>0</v>
      </c>
    </row>
    <row r="182" spans="2:10" x14ac:dyDescent="0.25">
      <c r="B182" s="31"/>
      <c r="C182" s="3" t="s">
        <v>95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32">
        <f t="shared" si="5"/>
        <v>0</v>
      </c>
    </row>
    <row r="183" spans="2:10" ht="15" customHeight="1" thickBot="1" x14ac:dyDescent="0.3">
      <c r="B183" s="39" t="s">
        <v>15</v>
      </c>
      <c r="C183" s="40"/>
      <c r="D183" s="41">
        <f t="shared" ref="D183:I183" si="6">D10+D102</f>
        <v>70017541440</v>
      </c>
      <c r="E183" s="41">
        <f t="shared" si="6"/>
        <v>-1276409899.5400009</v>
      </c>
      <c r="F183" s="41">
        <f t="shared" si="6"/>
        <v>15580941718.460001</v>
      </c>
      <c r="G183" s="41">
        <f t="shared" si="6"/>
        <v>15580941718.460001</v>
      </c>
      <c r="H183" s="41">
        <f t="shared" si="6"/>
        <v>14889121236.299997</v>
      </c>
      <c r="I183" s="42">
        <f t="shared" si="6"/>
        <v>0</v>
      </c>
    </row>
    <row r="187" spans="2:10" x14ac:dyDescent="0.25">
      <c r="D187" s="6"/>
      <c r="E187" s="6"/>
      <c r="F187" s="6"/>
      <c r="G187" s="6"/>
      <c r="H187" s="6"/>
      <c r="I187" s="6"/>
    </row>
    <row r="188" spans="2:10" x14ac:dyDescent="0.25">
      <c r="D188" s="1"/>
      <c r="E188" s="1"/>
      <c r="F188" s="1"/>
      <c r="G188" s="1"/>
      <c r="H188" s="1"/>
      <c r="I188" s="1"/>
    </row>
    <row r="189" spans="2:10" x14ac:dyDescent="0.25">
      <c r="D189" s="1"/>
      <c r="E189" s="1"/>
      <c r="F189" s="1"/>
      <c r="G189" s="1"/>
      <c r="H189" s="1"/>
      <c r="I189" s="1"/>
      <c r="J189" s="1"/>
    </row>
    <row r="190" spans="2:10" x14ac:dyDescent="0.25">
      <c r="D190" s="6"/>
      <c r="E190" s="6"/>
      <c r="F190" s="6"/>
      <c r="G190" s="6"/>
      <c r="H190" s="6"/>
      <c r="I190" s="6"/>
    </row>
  </sheetData>
  <mergeCells count="29">
    <mergeCell ref="B98:C100"/>
    <mergeCell ref="D98:D100"/>
    <mergeCell ref="E98:H98"/>
    <mergeCell ref="I98:I100"/>
    <mergeCell ref="E99:E100"/>
    <mergeCell ref="F99:F100"/>
    <mergeCell ref="G99:G100"/>
    <mergeCell ref="H99:H100"/>
    <mergeCell ref="B93:I93"/>
    <mergeCell ref="B94:I94"/>
    <mergeCell ref="B95:I95"/>
    <mergeCell ref="B96:I96"/>
    <mergeCell ref="B97:I97"/>
    <mergeCell ref="B10:C10"/>
    <mergeCell ref="B102:C102"/>
    <mergeCell ref="B183:C183"/>
    <mergeCell ref="B2:I2"/>
    <mergeCell ref="B3:I3"/>
    <mergeCell ref="B4:I4"/>
    <mergeCell ref="B5:I5"/>
    <mergeCell ref="B6:I6"/>
    <mergeCell ref="B7:C9"/>
    <mergeCell ref="D7:D9"/>
    <mergeCell ref="E7:H7"/>
    <mergeCell ref="I7:I9"/>
    <mergeCell ref="E8:E9"/>
    <mergeCell ref="F8:F9"/>
    <mergeCell ref="G8:G9"/>
    <mergeCell ref="H8:H9"/>
  </mergeCells>
  <printOptions horizontalCentered="1"/>
  <pageMargins left="0.19685039370078741" right="0.19685039370078741" top="0.55118110236220474" bottom="0.55118110236220474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</vt:lpstr>
      <vt:lpstr>'6B'!Títulos_a_imprimir</vt:lpstr>
    </vt:vector>
  </TitlesOfParts>
  <Company>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sfa</cp:lastModifiedBy>
  <cp:lastPrinted>2019-04-30T22:46:14Z</cp:lastPrinted>
  <dcterms:created xsi:type="dcterms:W3CDTF">2017-11-14T22:26:31Z</dcterms:created>
  <dcterms:modified xsi:type="dcterms:W3CDTF">2019-04-30T22:50:47Z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F6B Estado Analítico del Presupuesto de Egresos CA LDF.xlsx</vt:lpwstr>
  </property>
</Properties>
</file>